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Users\Asus\Desktop\Сайт 2025-2026\Горячее питание\Изменения 13.03.2026\"/>
    </mc:Choice>
  </mc:AlternateContent>
  <bookViews>
    <workbookView xWindow="0" yWindow="0" windowWidth="9570" windowHeight="4065"/>
  </bookViews>
  <sheets>
    <sheet name="Лист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F183" i="1" l="1"/>
  <c r="G183" i="1"/>
  <c r="H183" i="1"/>
  <c r="I183" i="1"/>
  <c r="J183" i="1"/>
  <c r="K183" i="1"/>
  <c r="F182" i="1"/>
  <c r="G182" i="1"/>
  <c r="H182" i="1"/>
  <c r="I182" i="1"/>
  <c r="J182" i="1"/>
  <c r="K182" i="1"/>
  <c r="F180" i="1"/>
  <c r="G180" i="1"/>
  <c r="H180" i="1"/>
  <c r="I180" i="1"/>
  <c r="J180" i="1"/>
  <c r="K180" i="1"/>
  <c r="F179" i="1"/>
  <c r="G179" i="1"/>
  <c r="H179" i="1"/>
  <c r="I179" i="1"/>
  <c r="J179" i="1"/>
  <c r="K179" i="1"/>
  <c r="F178" i="1"/>
  <c r="G178" i="1"/>
  <c r="H178" i="1"/>
  <c r="I178" i="1"/>
  <c r="J178" i="1"/>
  <c r="K178" i="1"/>
  <c r="F177" i="1"/>
  <c r="G177" i="1"/>
  <c r="H177" i="1"/>
  <c r="I177" i="1"/>
  <c r="J177" i="1"/>
  <c r="K177" i="1"/>
  <c r="E180" i="1"/>
  <c r="E179" i="1"/>
  <c r="E178" i="1"/>
  <c r="E177" i="1"/>
  <c r="F159" i="1"/>
  <c r="G159" i="1"/>
  <c r="H159" i="1"/>
  <c r="I159" i="1"/>
  <c r="J159" i="1"/>
  <c r="K159" i="1"/>
  <c r="F158" i="1"/>
  <c r="G158" i="1"/>
  <c r="H158" i="1"/>
  <c r="I158" i="1"/>
  <c r="J158" i="1"/>
  <c r="K158" i="1"/>
  <c r="F160" i="1"/>
  <c r="G160" i="1"/>
  <c r="H160" i="1"/>
  <c r="I160" i="1"/>
  <c r="J160" i="1"/>
  <c r="K160" i="1"/>
  <c r="F161" i="1"/>
  <c r="G161" i="1"/>
  <c r="H161" i="1"/>
  <c r="I161" i="1"/>
  <c r="J161" i="1"/>
  <c r="K161" i="1"/>
  <c r="F162" i="1"/>
  <c r="G162" i="1"/>
  <c r="H162" i="1"/>
  <c r="I162" i="1"/>
  <c r="J162" i="1"/>
  <c r="K162" i="1"/>
  <c r="F163" i="1"/>
  <c r="G163" i="1"/>
  <c r="H163" i="1"/>
  <c r="I163" i="1"/>
  <c r="J163" i="1"/>
  <c r="K163" i="1"/>
  <c r="E158" i="1"/>
  <c r="E159" i="1"/>
  <c r="E160" i="1"/>
  <c r="E161" i="1"/>
  <c r="F143" i="1"/>
  <c r="G143" i="1"/>
  <c r="H143" i="1"/>
  <c r="I143" i="1"/>
  <c r="J143" i="1"/>
  <c r="K143" i="1"/>
  <c r="F142" i="1"/>
  <c r="G142" i="1"/>
  <c r="H142" i="1"/>
  <c r="I142" i="1"/>
  <c r="J142" i="1"/>
  <c r="K142" i="1"/>
  <c r="F141" i="1"/>
  <c r="G141" i="1"/>
  <c r="H141" i="1"/>
  <c r="I141" i="1"/>
  <c r="J141" i="1"/>
  <c r="K141" i="1"/>
  <c r="F140" i="1"/>
  <c r="G140" i="1"/>
  <c r="H140" i="1"/>
  <c r="I140" i="1"/>
  <c r="J140" i="1"/>
  <c r="K140" i="1"/>
  <c r="F139" i="1"/>
  <c r="G139" i="1"/>
  <c r="H139" i="1"/>
  <c r="I139" i="1"/>
  <c r="J139" i="1"/>
  <c r="K139" i="1"/>
  <c r="E139" i="1" l="1"/>
  <c r="E140" i="1"/>
  <c r="E141" i="1"/>
  <c r="E142" i="1"/>
  <c r="E143" i="1"/>
  <c r="F125" i="1"/>
  <c r="G125" i="1"/>
  <c r="H125" i="1"/>
  <c r="I125" i="1"/>
  <c r="J125" i="1"/>
  <c r="K125" i="1"/>
  <c r="F124" i="1"/>
  <c r="G124" i="1"/>
  <c r="H124" i="1"/>
  <c r="I124" i="1"/>
  <c r="J124" i="1"/>
  <c r="F123" i="1"/>
  <c r="G123" i="1"/>
  <c r="H123" i="1"/>
  <c r="I123" i="1"/>
  <c r="J123" i="1"/>
  <c r="K123" i="1"/>
  <c r="L123" i="1"/>
  <c r="F122" i="1"/>
  <c r="G122" i="1"/>
  <c r="H122" i="1"/>
  <c r="I122" i="1"/>
  <c r="J122" i="1"/>
  <c r="K122" i="1"/>
  <c r="F120" i="1"/>
  <c r="G120" i="1"/>
  <c r="H120" i="1"/>
  <c r="I120" i="1"/>
  <c r="J120" i="1"/>
  <c r="K120" i="1"/>
  <c r="E125" i="1"/>
  <c r="E124" i="1"/>
  <c r="E123" i="1"/>
  <c r="E122" i="1"/>
  <c r="E120" i="1"/>
  <c r="F106" i="1"/>
  <c r="G106" i="1"/>
  <c r="H106" i="1"/>
  <c r="I106" i="1"/>
  <c r="J106" i="1"/>
  <c r="K106" i="1"/>
  <c r="F105" i="1"/>
  <c r="G105" i="1"/>
  <c r="H105" i="1"/>
  <c r="I105" i="1"/>
  <c r="J105" i="1"/>
  <c r="K105" i="1"/>
  <c r="F104" i="1"/>
  <c r="G104" i="1"/>
  <c r="H104" i="1"/>
  <c r="I104" i="1"/>
  <c r="J104" i="1"/>
  <c r="K104" i="1"/>
  <c r="F103" i="1"/>
  <c r="G103" i="1"/>
  <c r="H103" i="1"/>
  <c r="I103" i="1"/>
  <c r="J103" i="1"/>
  <c r="K103" i="1"/>
  <c r="F102" i="1"/>
  <c r="G102" i="1"/>
  <c r="H102" i="1"/>
  <c r="I102" i="1"/>
  <c r="J102" i="1"/>
  <c r="K102" i="1"/>
  <c r="F101" i="1"/>
  <c r="G101" i="1"/>
  <c r="H101" i="1"/>
  <c r="I101" i="1"/>
  <c r="J101" i="1"/>
  <c r="K101" i="1"/>
  <c r="E106" i="1"/>
  <c r="E105" i="1"/>
  <c r="E104" i="1"/>
  <c r="E103" i="1"/>
  <c r="E102" i="1"/>
  <c r="E101" i="1"/>
  <c r="G87" i="1"/>
  <c r="H87" i="1"/>
  <c r="I87" i="1"/>
  <c r="J87" i="1"/>
  <c r="K87" i="1"/>
  <c r="L87" i="1"/>
  <c r="G86" i="1"/>
  <c r="H86" i="1"/>
  <c r="I86" i="1"/>
  <c r="J86" i="1"/>
  <c r="K86" i="1"/>
  <c r="G85" i="1"/>
  <c r="H85" i="1"/>
  <c r="I85" i="1"/>
  <c r="J85" i="1"/>
  <c r="K85" i="1"/>
  <c r="G84" i="1"/>
  <c r="H84" i="1"/>
  <c r="I84" i="1"/>
  <c r="J84" i="1"/>
  <c r="K84" i="1"/>
  <c r="G83" i="1"/>
  <c r="H83" i="1"/>
  <c r="I83" i="1"/>
  <c r="J83" i="1"/>
  <c r="K83" i="1"/>
  <c r="G82" i="1"/>
  <c r="H82" i="1"/>
  <c r="I82" i="1"/>
  <c r="J82" i="1"/>
  <c r="K82" i="1"/>
  <c r="F82" i="1"/>
  <c r="F83" i="1"/>
  <c r="F84" i="1"/>
  <c r="F85" i="1"/>
  <c r="F86" i="1"/>
  <c r="F87" i="1"/>
  <c r="E87" i="1"/>
  <c r="E86" i="1"/>
  <c r="E85" i="1"/>
  <c r="E84" i="1"/>
  <c r="E83" i="1"/>
  <c r="E82" i="1"/>
  <c r="F63" i="1"/>
  <c r="G63" i="1"/>
  <c r="H63" i="1"/>
  <c r="I63" i="1"/>
  <c r="J63" i="1"/>
  <c r="K63" i="1"/>
  <c r="F64" i="1"/>
  <c r="G64" i="1"/>
  <c r="H64" i="1"/>
  <c r="I64" i="1"/>
  <c r="J64" i="1"/>
  <c r="K64" i="1"/>
  <c r="F68" i="1"/>
  <c r="G68" i="1"/>
  <c r="H68" i="1"/>
  <c r="I68" i="1"/>
  <c r="J68" i="1"/>
  <c r="K68" i="1"/>
  <c r="F67" i="1"/>
  <c r="G67" i="1"/>
  <c r="H67" i="1"/>
  <c r="I67" i="1"/>
  <c r="J67" i="1"/>
  <c r="K67" i="1"/>
  <c r="F66" i="1"/>
  <c r="G66" i="1"/>
  <c r="H66" i="1"/>
  <c r="I66" i="1"/>
  <c r="J66" i="1"/>
  <c r="K66" i="1"/>
  <c r="G65" i="1"/>
  <c r="H65" i="1"/>
  <c r="I65" i="1"/>
  <c r="J65" i="1"/>
  <c r="K65" i="1"/>
  <c r="L65" i="1"/>
  <c r="F65" i="1"/>
  <c r="E68" i="1"/>
  <c r="E67" i="1"/>
  <c r="E66" i="1"/>
  <c r="E65" i="1"/>
  <c r="F48" i="1"/>
  <c r="G48" i="1"/>
  <c r="H48" i="1"/>
  <c r="I48" i="1"/>
  <c r="J48" i="1"/>
  <c r="K48" i="1"/>
  <c r="F47" i="1"/>
  <c r="G47" i="1"/>
  <c r="H47" i="1"/>
  <c r="I47" i="1"/>
  <c r="J47" i="1"/>
  <c r="K47" i="1"/>
  <c r="F46" i="1"/>
  <c r="G46" i="1"/>
  <c r="H46" i="1"/>
  <c r="I46" i="1"/>
  <c r="J46" i="1"/>
  <c r="K46" i="1"/>
  <c r="F45" i="1"/>
  <c r="G45" i="1"/>
  <c r="H45" i="1"/>
  <c r="I45" i="1"/>
  <c r="J45" i="1"/>
  <c r="F44" i="1"/>
  <c r="G44" i="1"/>
  <c r="H44" i="1"/>
  <c r="I44" i="1"/>
  <c r="J44" i="1"/>
  <c r="K44" i="1"/>
  <c r="E48" i="1"/>
  <c r="E47" i="1"/>
  <c r="E46" i="1"/>
  <c r="E45" i="1"/>
  <c r="E44" i="1"/>
  <c r="F30" i="1"/>
  <c r="G30" i="1"/>
  <c r="H30" i="1"/>
  <c r="I30" i="1"/>
  <c r="J30" i="1"/>
  <c r="K30" i="1"/>
  <c r="L30" i="1"/>
  <c r="F25" i="1"/>
  <c r="G25" i="1"/>
  <c r="H25" i="1"/>
  <c r="I25" i="1"/>
  <c r="J25" i="1"/>
  <c r="K25" i="1"/>
  <c r="F26" i="1"/>
  <c r="G26" i="1"/>
  <c r="H26" i="1"/>
  <c r="I26" i="1"/>
  <c r="J26" i="1"/>
  <c r="K26" i="1"/>
  <c r="F27" i="1"/>
  <c r="G27" i="1"/>
  <c r="H27" i="1"/>
  <c r="I27" i="1"/>
  <c r="J27" i="1"/>
  <c r="K27" i="1"/>
  <c r="F28" i="1"/>
  <c r="G28" i="1"/>
  <c r="H28" i="1"/>
  <c r="I28" i="1"/>
  <c r="J28" i="1"/>
  <c r="K28" i="1"/>
  <c r="F29" i="1"/>
  <c r="G29" i="1"/>
  <c r="H29" i="1"/>
  <c r="I29" i="1"/>
  <c r="J29" i="1"/>
  <c r="K29" i="1"/>
  <c r="E25" i="1"/>
  <c r="E26" i="1"/>
  <c r="E27" i="1"/>
  <c r="E28" i="1"/>
  <c r="E29" i="1"/>
  <c r="E30" i="1"/>
  <c r="F11" i="1"/>
  <c r="G11" i="1"/>
  <c r="H11" i="1"/>
  <c r="I11" i="1"/>
  <c r="J11" i="1"/>
  <c r="K11" i="1"/>
  <c r="F10" i="1"/>
  <c r="G10" i="1"/>
  <c r="H10" i="1"/>
  <c r="I10" i="1"/>
  <c r="J10" i="1"/>
  <c r="K10" i="1"/>
  <c r="F9" i="1"/>
  <c r="G9" i="1"/>
  <c r="H9" i="1"/>
  <c r="I9" i="1"/>
  <c r="J9" i="1"/>
  <c r="K9" i="1"/>
  <c r="L9" i="1"/>
  <c r="F8" i="1"/>
  <c r="G8" i="1"/>
  <c r="H8" i="1"/>
  <c r="I8" i="1"/>
  <c r="J8" i="1"/>
  <c r="K8" i="1"/>
  <c r="F6" i="1"/>
  <c r="G6" i="1"/>
  <c r="H6" i="1"/>
  <c r="I6" i="1"/>
  <c r="J6" i="1"/>
  <c r="K6" i="1"/>
  <c r="E11" i="1"/>
  <c r="E10" i="1"/>
  <c r="E9" i="1"/>
  <c r="E8" i="1"/>
  <c r="E6" i="1"/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95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F196" i="1" s="1"/>
  <c r="L196" i="1" l="1"/>
  <c r="J196" i="1"/>
</calcChain>
</file>

<file path=xl/sharedStrings.xml><?xml version="1.0" encoding="utf-8"?>
<sst xmlns="http://schemas.openxmlformats.org/spreadsheetml/2006/main" count="204" uniqueCount="49">
  <si>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</si>
  <si>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</si>
  <si>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</si>
  <si>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</si>
  <si>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</si>
  <si>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</si>
  <si>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</si>
  <si>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</si>
  <si>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</si>
  <si>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</si>
  <si>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</si>
  <si>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</si>
  <si>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</si>
  <si>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</si>
  <si>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</si>
  <si>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</si>
  <si>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</si>
  <si>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</si>
  <si>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</si>
  <si>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</si>
  <si>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</si>
  <si>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</si>
  <si>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</si>
  <si>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</si>
  <si>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</si>
  <si>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</si>
  <si>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</si>
  <si>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</si>
  <si>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</si>
  <si>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</si>
  <si>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</si>
  <si>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</si>
  <si>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</si>
  <si>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</si>
  <si>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</si>
  <si>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</si>
  <si>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</si>
  <si>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</si>
  <si>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</si>
  <si>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Тефтели мясные</t>
  </si>
  <si>
    <t>Каша гречневая</t>
  </si>
  <si>
    <t>Яблоко</t>
  </si>
  <si>
    <t>Салат из свежей капусты</t>
  </si>
  <si>
    <t>Огурец/помидор</t>
  </si>
  <si>
    <t>Яйцо отварное</t>
  </si>
  <si>
    <t>Директор школы</t>
  </si>
  <si>
    <t>Титов С.Н.</t>
  </si>
  <si>
    <t>щ0</t>
  </si>
  <si>
    <t>МБОУ Роговская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</si>
</sst>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45;&#1053;&#1070;%20&#1053;&#1040;%20&#1057;&#1040;&#1049;&#1058;%20&#1048;&#1057;&#1055;&#1056;&#1040;&#1042;&#1051;&#1045;&#1053;&#1054;\tipovoe_menyu_2025_2026_&#1056;&#1086;&#1075;&#1086;&#1074;&#1089;&#1082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E6" t="str">
            <v>Куры тушеные в соусе</v>
          </cell>
          <cell r="F6">
            <v>100</v>
          </cell>
          <cell r="G6">
            <v>18.399999999999999</v>
          </cell>
          <cell r="H6">
            <v>17.8</v>
          </cell>
          <cell r="I6">
            <v>17.8</v>
          </cell>
          <cell r="J6">
            <v>279</v>
          </cell>
          <cell r="K6">
            <v>302</v>
          </cell>
        </row>
        <row r="7">
          <cell r="E7" t="str">
            <v>Рис отварной</v>
          </cell>
          <cell r="F7">
            <v>150</v>
          </cell>
          <cell r="G7">
            <v>3.9</v>
          </cell>
          <cell r="H7">
            <v>7.2</v>
          </cell>
          <cell r="I7">
            <v>34</v>
          </cell>
          <cell r="J7">
            <v>145.1</v>
          </cell>
          <cell r="K7">
            <v>304</v>
          </cell>
        </row>
        <row r="8">
          <cell r="E8" t="str">
            <v>кофейный напиток с молоком</v>
          </cell>
          <cell r="F8">
            <v>200</v>
          </cell>
          <cell r="G8">
            <v>1.33</v>
          </cell>
          <cell r="H8">
            <v>1.5</v>
          </cell>
          <cell r="I8">
            <v>12.77</v>
          </cell>
          <cell r="J8">
            <v>149.1</v>
          </cell>
          <cell r="K8">
            <v>382</v>
          </cell>
        </row>
        <row r="9">
          <cell r="E9" t="str">
            <v>Хлеб пшеничный</v>
          </cell>
          <cell r="F9">
            <v>60</v>
          </cell>
          <cell r="G9">
            <v>4.5599999999999996</v>
          </cell>
          <cell r="H9">
            <v>0.36</v>
          </cell>
          <cell r="I9">
            <v>31.38</v>
          </cell>
          <cell r="J9">
            <v>139.80000000000001</v>
          </cell>
          <cell r="K9">
            <v>1</v>
          </cell>
        </row>
        <row r="10">
          <cell r="E10" t="str">
            <v>Яблоко</v>
          </cell>
          <cell r="F10">
            <v>100</v>
          </cell>
          <cell r="G10">
            <v>3</v>
          </cell>
          <cell r="H10">
            <v>0</v>
          </cell>
          <cell r="I10">
            <v>8.6</v>
          </cell>
          <cell r="J10">
            <v>40</v>
          </cell>
          <cell r="K10">
            <v>40</v>
          </cell>
        </row>
        <row r="11">
          <cell r="E11" t="str">
            <v>Зеленый горошек</v>
          </cell>
          <cell r="F11">
            <v>60</v>
          </cell>
          <cell r="G11">
            <v>1.92</v>
          </cell>
          <cell r="H11">
            <v>0.12</v>
          </cell>
          <cell r="I11">
            <v>3.96</v>
          </cell>
          <cell r="J11">
            <v>24</v>
          </cell>
          <cell r="K11">
            <v>10</v>
          </cell>
        </row>
        <row r="25">
          <cell r="E25" t="str">
            <v>Запеканка (сырники) из творога со сметаной</v>
          </cell>
          <cell r="F25">
            <v>230</v>
          </cell>
          <cell r="G25">
            <v>40.299999999999997</v>
          </cell>
          <cell r="H25">
            <v>37.6</v>
          </cell>
          <cell r="I25">
            <v>36.5</v>
          </cell>
          <cell r="J25">
            <v>252</v>
          </cell>
          <cell r="K25">
            <v>237</v>
          </cell>
        </row>
        <row r="27">
          <cell r="E27" t="str">
            <v>Чай с сахаром с лимоном</v>
          </cell>
          <cell r="F27">
            <v>200</v>
          </cell>
          <cell r="G27">
            <v>0</v>
          </cell>
          <cell r="H27">
            <v>0</v>
          </cell>
          <cell r="I27">
            <v>14</v>
          </cell>
          <cell r="J27">
            <v>56</v>
          </cell>
          <cell r="K27">
            <v>713</v>
          </cell>
        </row>
        <row r="28">
          <cell r="E28" t="str">
            <v>Хлеб пшеничный</v>
          </cell>
          <cell r="F28">
            <v>60</v>
          </cell>
          <cell r="G28">
            <v>3.8</v>
          </cell>
          <cell r="H28">
            <v>0.3</v>
          </cell>
          <cell r="I28">
            <v>20.7</v>
          </cell>
          <cell r="J28">
            <v>117</v>
          </cell>
          <cell r="K28">
            <v>1</v>
          </cell>
          <cell r="L28">
            <v>4</v>
          </cell>
        </row>
        <row r="29">
          <cell r="E29" t="str">
            <v>Банан</v>
          </cell>
          <cell r="F29">
            <v>100</v>
          </cell>
          <cell r="G29">
            <v>1.5</v>
          </cell>
          <cell r="H29">
            <v>0.5</v>
          </cell>
          <cell r="I29">
            <v>21</v>
          </cell>
          <cell r="J29">
            <v>96</v>
          </cell>
        </row>
        <row r="30">
          <cell r="E30" t="str">
            <v>Бутерброд с маслом,сыром</v>
          </cell>
          <cell r="F30">
            <v>60</v>
          </cell>
          <cell r="G30">
            <v>3.48</v>
          </cell>
          <cell r="H30">
            <v>8.32</v>
          </cell>
          <cell r="I30">
            <v>17.2</v>
          </cell>
          <cell r="J30">
            <v>157.6</v>
          </cell>
          <cell r="K30">
            <v>8</v>
          </cell>
        </row>
        <row r="44">
          <cell r="E44" t="str">
            <v>Каша овсяная вязкая молочная с маслом,сахаром</v>
          </cell>
          <cell r="F44">
            <v>265</v>
          </cell>
          <cell r="G44">
            <v>8.2799999999999994</v>
          </cell>
          <cell r="H44">
            <v>9.02</v>
          </cell>
          <cell r="I44">
            <v>38.56</v>
          </cell>
          <cell r="J44">
            <v>269.33</v>
          </cell>
          <cell r="K44">
            <v>413</v>
          </cell>
        </row>
        <row r="45">
          <cell r="E45" t="str">
            <v>Бутерброд с сыром</v>
          </cell>
          <cell r="F45">
            <v>60</v>
          </cell>
          <cell r="G45">
            <v>7.6</v>
          </cell>
          <cell r="H45">
            <v>4.5</v>
          </cell>
          <cell r="I45">
            <v>60</v>
          </cell>
          <cell r="J45">
            <v>73.3</v>
          </cell>
          <cell r="K45">
            <v>9</v>
          </cell>
        </row>
        <row r="46">
          <cell r="E46" t="str">
            <v>Чай с сахаром</v>
          </cell>
          <cell r="F46">
            <v>200</v>
          </cell>
          <cell r="G46">
            <v>0</v>
          </cell>
          <cell r="H46">
            <v>0</v>
          </cell>
          <cell r="I46">
            <v>14</v>
          </cell>
          <cell r="J46">
            <v>56</v>
          </cell>
          <cell r="K46">
            <v>713</v>
          </cell>
        </row>
        <row r="47">
          <cell r="E47" t="str">
            <v>Хлеб пшеничный</v>
          </cell>
          <cell r="F47">
            <v>60</v>
          </cell>
          <cell r="G47">
            <v>1.9</v>
          </cell>
          <cell r="H47">
            <v>0.15</v>
          </cell>
          <cell r="I47">
            <v>10.35</v>
          </cell>
          <cell r="J47">
            <v>117</v>
          </cell>
          <cell r="K47">
            <v>1</v>
          </cell>
        </row>
        <row r="48">
          <cell r="E48" t="str">
            <v>Апельсин</v>
          </cell>
          <cell r="F48">
            <v>100</v>
          </cell>
          <cell r="G48">
            <v>0.94</v>
          </cell>
          <cell r="H48">
            <v>0.12</v>
          </cell>
          <cell r="I48">
            <v>11.75</v>
          </cell>
          <cell r="J48">
            <v>47</v>
          </cell>
          <cell r="K48">
            <v>47</v>
          </cell>
        </row>
        <row r="63">
          <cell r="E63" t="str">
            <v>Оладьи из печени</v>
          </cell>
          <cell r="F63">
            <v>100</v>
          </cell>
          <cell r="G63">
            <v>18.399999999999999</v>
          </cell>
          <cell r="H63">
            <v>17.8</v>
          </cell>
          <cell r="I63">
            <v>11.05</v>
          </cell>
          <cell r="J63">
            <v>279</v>
          </cell>
          <cell r="K63">
            <v>476</v>
          </cell>
        </row>
        <row r="64">
          <cell r="E64" t="str">
            <v>Каша пшеничная</v>
          </cell>
          <cell r="F64">
            <v>150</v>
          </cell>
          <cell r="G64">
            <v>5.8</v>
          </cell>
          <cell r="H64">
            <v>5.7</v>
          </cell>
          <cell r="I64">
            <v>34</v>
          </cell>
          <cell r="J64">
            <v>210</v>
          </cell>
          <cell r="K64">
            <v>514</v>
          </cell>
        </row>
        <row r="65">
          <cell r="E65" t="str">
            <v>Кофейный напиток</v>
          </cell>
          <cell r="F65">
            <v>200</v>
          </cell>
          <cell r="G65">
            <v>1.33</v>
          </cell>
          <cell r="H65">
            <v>1.5</v>
          </cell>
          <cell r="I65">
            <v>12.77</v>
          </cell>
          <cell r="J65">
            <v>149.1</v>
          </cell>
          <cell r="K65">
            <v>379</v>
          </cell>
        </row>
        <row r="66">
          <cell r="E66" t="str">
            <v>Хлеб пшеничный</v>
          </cell>
          <cell r="F66">
            <v>60</v>
          </cell>
          <cell r="G66">
            <v>3.8</v>
          </cell>
          <cell r="H66">
            <v>0.3</v>
          </cell>
          <cell r="I66">
            <v>20.7</v>
          </cell>
          <cell r="J66">
            <v>117</v>
          </cell>
          <cell r="K66">
            <v>1</v>
          </cell>
        </row>
        <row r="67">
          <cell r="F67">
            <v>75</v>
          </cell>
          <cell r="G67">
            <v>1.8</v>
          </cell>
          <cell r="H67">
            <v>0.1</v>
          </cell>
          <cell r="I67">
            <v>4.5999999999999996</v>
          </cell>
          <cell r="J67">
            <v>26.4</v>
          </cell>
          <cell r="K67">
            <v>62</v>
          </cell>
        </row>
        <row r="68">
          <cell r="F68">
            <v>100</v>
          </cell>
          <cell r="G68">
            <v>0.26</v>
          </cell>
          <cell r="H68">
            <v>0.17</v>
          </cell>
          <cell r="I68">
            <v>13.8</v>
          </cell>
          <cell r="J68">
            <v>55</v>
          </cell>
          <cell r="K68">
            <v>55</v>
          </cell>
        </row>
        <row r="82">
          <cell r="E82" t="str">
            <v>Котлета мясная</v>
          </cell>
          <cell r="F82">
            <v>100</v>
          </cell>
          <cell r="G82">
            <v>14.66</v>
          </cell>
          <cell r="H82" t="str">
            <v>18.18</v>
          </cell>
          <cell r="I82">
            <v>17.03</v>
          </cell>
          <cell r="J82">
            <v>298.45999999999998</v>
          </cell>
          <cell r="K82">
            <v>472</v>
          </cell>
        </row>
        <row r="83">
          <cell r="E83" t="str">
            <v>Каша гречневая</v>
          </cell>
          <cell r="F83">
            <v>150</v>
          </cell>
          <cell r="G83">
            <v>4.5</v>
          </cell>
          <cell r="H83">
            <v>5.0999999999999996</v>
          </cell>
          <cell r="I83">
            <v>21.9</v>
          </cell>
          <cell r="J83">
            <v>151</v>
          </cell>
          <cell r="K83">
            <v>514</v>
          </cell>
        </row>
        <row r="84">
          <cell r="E84" t="str">
            <v>Хлеб пшеничный</v>
          </cell>
          <cell r="F84">
            <v>60</v>
          </cell>
          <cell r="G84">
            <v>3.8</v>
          </cell>
          <cell r="H84">
            <v>0.3</v>
          </cell>
          <cell r="I84">
            <v>20.7</v>
          </cell>
          <cell r="J84">
            <v>117</v>
          </cell>
          <cell r="K84">
            <v>1</v>
          </cell>
        </row>
        <row r="85">
          <cell r="F85">
            <v>40</v>
          </cell>
          <cell r="G85">
            <v>12.7</v>
          </cell>
          <cell r="H85">
            <v>11.5</v>
          </cell>
          <cell r="I85">
            <v>0.7</v>
          </cell>
          <cell r="J85">
            <v>62.8</v>
          </cell>
          <cell r="K85">
            <v>56</v>
          </cell>
        </row>
        <row r="87">
          <cell r="F87">
            <v>75</v>
          </cell>
          <cell r="G87">
            <v>0.6</v>
          </cell>
          <cell r="H87">
            <v>0</v>
          </cell>
          <cell r="I87">
            <v>1.3</v>
          </cell>
          <cell r="J87">
            <v>9.8000000000000007</v>
          </cell>
          <cell r="K87" t="str">
            <v>62/63</v>
          </cell>
        </row>
        <row r="88">
          <cell r="E88" t="str">
            <v>Какао с молоком</v>
          </cell>
          <cell r="F88">
            <v>200</v>
          </cell>
          <cell r="G88">
            <v>3.8</v>
          </cell>
          <cell r="H88">
            <v>3.1</v>
          </cell>
          <cell r="I88">
            <v>25.17</v>
          </cell>
          <cell r="J88">
            <v>145</v>
          </cell>
          <cell r="K88">
            <v>719</v>
          </cell>
        </row>
        <row r="101">
          <cell r="E101" t="str">
            <v>Сырники (запеканка) из творога со сметаной</v>
          </cell>
          <cell r="F101">
            <v>200</v>
          </cell>
          <cell r="G101">
            <v>40.299999999999997</v>
          </cell>
          <cell r="H101">
            <v>12</v>
          </cell>
          <cell r="I101">
            <v>36.5</v>
          </cell>
          <cell r="J101">
            <v>252</v>
          </cell>
          <cell r="K101">
            <v>237</v>
          </cell>
        </row>
        <row r="102">
          <cell r="E102" t="str">
            <v>Хлеб пшеничный</v>
          </cell>
          <cell r="F102">
            <v>60</v>
          </cell>
          <cell r="G102">
            <v>3.8</v>
          </cell>
          <cell r="H102">
            <v>0.3</v>
          </cell>
          <cell r="I102">
            <v>20.7</v>
          </cell>
          <cell r="J102">
            <v>117</v>
          </cell>
          <cell r="K102">
            <v>1</v>
          </cell>
          <cell r="L102">
            <v>4</v>
          </cell>
        </row>
        <row r="103">
          <cell r="E103" t="str">
            <v>Чай с сахаром с лимоном</v>
          </cell>
          <cell r="F103">
            <v>200</v>
          </cell>
          <cell r="G103">
            <v>0</v>
          </cell>
          <cell r="H103">
            <v>0</v>
          </cell>
          <cell r="I103">
            <v>14</v>
          </cell>
          <cell r="J103">
            <v>56</v>
          </cell>
          <cell r="K103">
            <v>54</v>
          </cell>
        </row>
        <row r="104">
          <cell r="E104" t="str">
            <v>Бутерброд с маслом,сыром</v>
          </cell>
          <cell r="F104">
            <v>75</v>
          </cell>
          <cell r="G104">
            <v>3.48</v>
          </cell>
          <cell r="H104">
            <v>8.32</v>
          </cell>
          <cell r="I104">
            <v>17.2</v>
          </cell>
          <cell r="J104">
            <v>157.6</v>
          </cell>
          <cell r="K104">
            <v>8</v>
          </cell>
        </row>
        <row r="105">
          <cell r="E105" t="str">
            <v>Апельсин</v>
          </cell>
          <cell r="F105">
            <v>100</v>
          </cell>
          <cell r="G105">
            <v>0.94</v>
          </cell>
          <cell r="H105">
            <v>0.12</v>
          </cell>
          <cell r="I105">
            <v>11.75</v>
          </cell>
          <cell r="J105">
            <v>47</v>
          </cell>
          <cell r="K105">
            <v>47</v>
          </cell>
        </row>
        <row r="120">
          <cell r="E120" t="str">
            <v>Гуляш из филе кур</v>
          </cell>
          <cell r="F120">
            <v>100</v>
          </cell>
          <cell r="G120">
            <v>10.6</v>
          </cell>
          <cell r="H120">
            <v>15.28</v>
          </cell>
          <cell r="I120">
            <v>36.96</v>
          </cell>
          <cell r="J120">
            <v>255.68</v>
          </cell>
          <cell r="K120">
            <v>260</v>
          </cell>
        </row>
        <row r="121">
          <cell r="E121" t="str">
            <v>Макароны отварные</v>
          </cell>
          <cell r="F121">
            <v>150</v>
          </cell>
          <cell r="G121">
            <v>7.54</v>
          </cell>
          <cell r="H121">
            <v>5.96</v>
          </cell>
          <cell r="I121">
            <v>48.04</v>
          </cell>
          <cell r="J121">
            <v>276.11</v>
          </cell>
          <cell r="K121">
            <v>309</v>
          </cell>
        </row>
        <row r="122">
          <cell r="E122" t="str">
            <v>Кофейный напиток</v>
          </cell>
          <cell r="F122">
            <v>200</v>
          </cell>
          <cell r="G122">
            <v>1.33</v>
          </cell>
          <cell r="H122">
            <v>1.5</v>
          </cell>
          <cell r="I122">
            <v>12.77</v>
          </cell>
          <cell r="J122">
            <v>149.1</v>
          </cell>
          <cell r="K122">
            <v>55</v>
          </cell>
        </row>
        <row r="123">
          <cell r="E123" t="str">
            <v>Хлеб пшеничный</v>
          </cell>
          <cell r="F123">
            <v>60</v>
          </cell>
          <cell r="G123">
            <v>3.8</v>
          </cell>
          <cell r="H123">
            <v>0.3</v>
          </cell>
          <cell r="I123">
            <v>20.7</v>
          </cell>
          <cell r="J123">
            <v>117</v>
          </cell>
          <cell r="K123">
            <v>1</v>
          </cell>
        </row>
        <row r="124">
          <cell r="E124" t="str">
            <v>Яблоко</v>
          </cell>
          <cell r="F124">
            <v>100</v>
          </cell>
          <cell r="G124">
            <v>3</v>
          </cell>
          <cell r="H124">
            <v>0</v>
          </cell>
          <cell r="I124">
            <v>8.6</v>
          </cell>
          <cell r="J124">
            <v>40</v>
          </cell>
          <cell r="K124">
            <v>40</v>
          </cell>
        </row>
        <row r="125">
          <cell r="E125" t="str">
            <v>Зеленый горошек</v>
          </cell>
          <cell r="F125">
            <v>60</v>
          </cell>
          <cell r="G125">
            <v>1.92</v>
          </cell>
          <cell r="H125">
            <v>0.12</v>
          </cell>
          <cell r="I125">
            <v>3.96</v>
          </cell>
          <cell r="J125">
            <v>24</v>
          </cell>
          <cell r="K125">
            <v>10</v>
          </cell>
          <cell r="L125">
            <v>9.77</v>
          </cell>
        </row>
        <row r="139">
          <cell r="E139" t="str">
            <v>Каша рисовая вязкая молочная с маслом,сахаром</v>
          </cell>
          <cell r="F139">
            <v>265</v>
          </cell>
          <cell r="G139">
            <v>6.3</v>
          </cell>
          <cell r="H139">
            <v>7.09</v>
          </cell>
          <cell r="I139">
            <v>44.8</v>
          </cell>
          <cell r="J139">
            <v>269</v>
          </cell>
          <cell r="K139">
            <v>415</v>
          </cell>
        </row>
        <row r="140">
          <cell r="E140" t="str">
            <v>Булочка с персиком</v>
          </cell>
          <cell r="F140">
            <v>80</v>
          </cell>
          <cell r="G140">
            <v>7.9</v>
          </cell>
          <cell r="H140">
            <v>9.4</v>
          </cell>
          <cell r="I140">
            <v>55.5</v>
          </cell>
          <cell r="J140">
            <v>193</v>
          </cell>
        </row>
        <row r="141">
          <cell r="E141" t="str">
            <v>Чай с сахаром</v>
          </cell>
          <cell r="F141">
            <v>200</v>
          </cell>
          <cell r="G141">
            <v>0</v>
          </cell>
          <cell r="H141">
            <v>0</v>
          </cell>
          <cell r="I141">
            <v>14</v>
          </cell>
          <cell r="J141">
            <v>56</v>
          </cell>
          <cell r="K141">
            <v>713</v>
          </cell>
        </row>
        <row r="142">
          <cell r="E142" t="str">
            <v>Хлеб пшеничный</v>
          </cell>
          <cell r="F142">
            <v>60</v>
          </cell>
          <cell r="G142">
            <v>1.9</v>
          </cell>
          <cell r="H142">
            <v>0.15</v>
          </cell>
          <cell r="I142">
            <v>10.35</v>
          </cell>
          <cell r="J142">
            <v>117</v>
          </cell>
          <cell r="K142">
            <v>1</v>
          </cell>
        </row>
        <row r="143">
          <cell r="E143" t="str">
            <v>Яблоко</v>
          </cell>
          <cell r="F143">
            <v>100</v>
          </cell>
          <cell r="G143">
            <v>3</v>
          </cell>
          <cell r="H143">
            <v>3</v>
          </cell>
          <cell r="I143">
            <v>8.6</v>
          </cell>
          <cell r="J143">
            <v>40</v>
          </cell>
          <cell r="K143">
            <v>40</v>
          </cell>
        </row>
        <row r="158">
          <cell r="F158">
            <v>100</v>
          </cell>
          <cell r="G158">
            <v>10.9</v>
          </cell>
          <cell r="H158">
            <v>11.39</v>
          </cell>
          <cell r="I158">
            <v>10.64</v>
          </cell>
          <cell r="J158">
            <v>188.02</v>
          </cell>
          <cell r="K158">
            <v>279</v>
          </cell>
        </row>
        <row r="159">
          <cell r="F159">
            <v>150</v>
          </cell>
          <cell r="G159">
            <v>8.69</v>
          </cell>
          <cell r="H159">
            <v>5.0999999999999996</v>
          </cell>
          <cell r="I159">
            <v>39.4</v>
          </cell>
          <cell r="J159">
            <v>212.52</v>
          </cell>
          <cell r="K159">
            <v>177</v>
          </cell>
        </row>
        <row r="160">
          <cell r="E160" t="str">
            <v>Кофейный напиток</v>
          </cell>
          <cell r="F160">
            <v>200</v>
          </cell>
          <cell r="G160">
            <v>1.33</v>
          </cell>
          <cell r="H160">
            <v>1.5</v>
          </cell>
          <cell r="I160">
            <v>12.77</v>
          </cell>
          <cell r="J160">
            <v>149.1</v>
          </cell>
          <cell r="K160">
            <v>379</v>
          </cell>
          <cell r="L160">
            <v>4</v>
          </cell>
        </row>
        <row r="161">
          <cell r="E161" t="str">
            <v>Хлеб пшеничный</v>
          </cell>
          <cell r="F161">
            <v>60</v>
          </cell>
          <cell r="G161">
            <v>1.9</v>
          </cell>
          <cell r="H161">
            <v>0.15</v>
          </cell>
          <cell r="I161">
            <v>10.35</v>
          </cell>
          <cell r="J161">
            <v>117</v>
          </cell>
          <cell r="K161">
            <v>1</v>
          </cell>
        </row>
        <row r="162">
          <cell r="E162" t="str">
            <v>Апельсин</v>
          </cell>
          <cell r="F162">
            <v>100</v>
          </cell>
          <cell r="G162">
            <v>0.94</v>
          </cell>
          <cell r="H162">
            <v>0.12</v>
          </cell>
          <cell r="I162">
            <v>11.75</v>
          </cell>
          <cell r="J162">
            <v>47</v>
          </cell>
          <cell r="K162">
            <v>47</v>
          </cell>
        </row>
        <row r="163">
          <cell r="E163" t="str">
            <v>огурец/помидор</v>
          </cell>
          <cell r="F163">
            <v>75</v>
          </cell>
          <cell r="G163">
            <v>0.6</v>
          </cell>
          <cell r="H163">
            <v>0</v>
          </cell>
          <cell r="I163">
            <v>1.3</v>
          </cell>
          <cell r="J163">
            <v>9.8000000000000007</v>
          </cell>
          <cell r="K163" t="str">
            <v>62/63</v>
          </cell>
        </row>
        <row r="177">
          <cell r="E177" t="str">
            <v>Рыба тушеная с овощами в томатном соусе</v>
          </cell>
          <cell r="F177">
            <v>150</v>
          </cell>
          <cell r="G177">
            <v>14.8</v>
          </cell>
          <cell r="H177">
            <v>5.4</v>
          </cell>
          <cell r="I177">
            <v>15.5</v>
          </cell>
          <cell r="J177">
            <v>165</v>
          </cell>
          <cell r="K177">
            <v>340</v>
          </cell>
        </row>
        <row r="178">
          <cell r="E178" t="str">
            <v>Пюре картофельное</v>
          </cell>
          <cell r="F178">
            <v>150</v>
          </cell>
          <cell r="G178">
            <v>3.5</v>
          </cell>
          <cell r="H178">
            <v>4.5</v>
          </cell>
          <cell r="I178">
            <v>23.7</v>
          </cell>
          <cell r="J178">
            <v>253.06</v>
          </cell>
          <cell r="K178">
            <v>525</v>
          </cell>
        </row>
        <row r="179">
          <cell r="E179" t="str">
            <v xml:space="preserve">Чай с сахаром </v>
          </cell>
          <cell r="F179">
            <v>200</v>
          </cell>
          <cell r="G179">
            <v>0</v>
          </cell>
          <cell r="H179">
            <v>0</v>
          </cell>
          <cell r="I179">
            <v>14</v>
          </cell>
          <cell r="J179">
            <v>56</v>
          </cell>
          <cell r="K179">
            <v>713</v>
          </cell>
        </row>
        <row r="180">
          <cell r="E180" t="str">
            <v>Хлеб пшеничный</v>
          </cell>
          <cell r="F180">
            <v>60</v>
          </cell>
          <cell r="G180">
            <v>1.9</v>
          </cell>
          <cell r="H180">
            <v>0.15</v>
          </cell>
          <cell r="I180">
            <v>10.35</v>
          </cell>
          <cell r="J180">
            <v>117</v>
          </cell>
          <cell r="K180">
            <v>1</v>
          </cell>
        </row>
        <row r="181">
          <cell r="E181" t="str">
            <v>Яблоко</v>
          </cell>
          <cell r="F181">
            <v>100</v>
          </cell>
          <cell r="G181">
            <v>3</v>
          </cell>
          <cell r="H181">
            <v>0</v>
          </cell>
          <cell r="I181">
            <v>8.6</v>
          </cell>
          <cell r="J181">
            <v>40</v>
          </cell>
          <cell r="K181">
            <v>40</v>
          </cell>
        </row>
        <row r="182">
          <cell r="E182" t="str">
            <v>Сыр порционно</v>
          </cell>
          <cell r="F182">
            <v>20</v>
          </cell>
          <cell r="G182">
            <v>0.6</v>
          </cell>
          <cell r="H182">
            <v>0</v>
          </cell>
          <cell r="I182">
            <v>1.3</v>
          </cell>
          <cell r="J182">
            <v>70</v>
          </cell>
          <cell r="K182">
            <v>8</v>
          </cell>
          <cell r="L182">
            <v>10.93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20" zoomScaleNormal="120" workbookViewId="0">
      <pane xSplit="4" ySplit="5" topLeftCell="E165" activePane="bottomRight" state="frozen"/>
      <selection pane="topRight" activeCell="E1" sqref="E1"/>
      <selection pane="bottomLeft" activeCell="A6" sqref="A6"/>
      <selection pane="bottomRight" activeCell="H184" sqref="H18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6" t="s">
        <v>48</v>
      </c>
      <c r="D1" s="57"/>
      <c r="E1" s="57"/>
      <c r="F1" s="12" t="s">
        <v>16</v>
      </c>
      <c r="G1" s="2" t="s">
        <v>17</v>
      </c>
      <c r="H1" s="58" t="s">
        <v>45</v>
      </c>
      <c r="I1" s="58"/>
      <c r="J1" s="58"/>
      <c r="K1" s="58"/>
    </row>
    <row r="2" spans="1:12" ht="18" x14ac:dyDescent="0.2">
      <c r="A2" s="35" t="s">
        <v>6</v>
      </c>
      <c r="C2" s="2"/>
      <c r="G2" s="2" t="s">
        <v>18</v>
      </c>
      <c r="H2" s="58" t="s">
        <v>46</v>
      </c>
      <c r="I2" s="58"/>
      <c r="J2" s="58"/>
      <c r="K2" s="58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4</v>
      </c>
      <c r="I3" s="48">
        <v>3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tr">
        <f>[1]Лист1!$E$101</f>
        <v>Сырники (запеканка) из творога со сметаной</v>
      </c>
      <c r="F6" s="40">
        <f>[1]Лист1!F101</f>
        <v>200</v>
      </c>
      <c r="G6" s="40">
        <f>[1]Лист1!G101</f>
        <v>40.299999999999997</v>
      </c>
      <c r="H6" s="40">
        <f>[1]Лист1!H101</f>
        <v>12</v>
      </c>
      <c r="I6" s="40">
        <f>[1]Лист1!I101</f>
        <v>36.5</v>
      </c>
      <c r="J6" s="40">
        <f>[1]Лист1!J101</f>
        <v>252</v>
      </c>
      <c r="K6" s="41">
        <f>[1]Лист1!K101</f>
        <v>237</v>
      </c>
      <c r="L6" s="40">
        <v>45.28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tr">
        <f>[1]Лист1!$E$103</f>
        <v>Чай с сахаром с лимоном</v>
      </c>
      <c r="F8" s="43">
        <f>[1]Лист1!F103</f>
        <v>200</v>
      </c>
      <c r="G8" s="43">
        <f>[1]Лист1!G103</f>
        <v>0</v>
      </c>
      <c r="H8" s="43">
        <f>[1]Лист1!H103</f>
        <v>0</v>
      </c>
      <c r="I8" s="43">
        <f>[1]Лист1!I103</f>
        <v>14</v>
      </c>
      <c r="J8" s="43">
        <f>[1]Лист1!J103</f>
        <v>56</v>
      </c>
      <c r="K8" s="44">
        <f>[1]Лист1!K103</f>
        <v>54</v>
      </c>
      <c r="L8" s="43">
        <v>4</v>
      </c>
    </row>
    <row r="9" spans="1:12" ht="15" x14ac:dyDescent="0.25">
      <c r="A9" s="23"/>
      <c r="B9" s="15"/>
      <c r="C9" s="11"/>
      <c r="D9" s="7" t="s">
        <v>23</v>
      </c>
      <c r="E9" s="42" t="str">
        <f>[1]Лист1!$E$102</f>
        <v>Хлеб пшеничный</v>
      </c>
      <c r="F9" s="43">
        <f>[1]Лист1!F102</f>
        <v>60</v>
      </c>
      <c r="G9" s="43">
        <f>[1]Лист1!G102</f>
        <v>3.8</v>
      </c>
      <c r="H9" s="43">
        <f>[1]Лист1!H102</f>
        <v>0.3</v>
      </c>
      <c r="I9" s="43">
        <f>[1]Лист1!I102</f>
        <v>20.7</v>
      </c>
      <c r="J9" s="43">
        <f>[1]Лист1!J102</f>
        <v>117</v>
      </c>
      <c r="K9" s="44">
        <f>[1]Лист1!K102</f>
        <v>1</v>
      </c>
      <c r="L9" s="43">
        <f>[1]Лист1!L102</f>
        <v>4</v>
      </c>
    </row>
    <row r="10" spans="1:12" ht="15" x14ac:dyDescent="0.25">
      <c r="A10" s="23"/>
      <c r="B10" s="15"/>
      <c r="C10" s="11"/>
      <c r="D10" s="7" t="s">
        <v>24</v>
      </c>
      <c r="E10" s="42" t="str">
        <f>[1]Лист1!$E$105</f>
        <v>Апельсин</v>
      </c>
      <c r="F10" s="43">
        <f>[1]Лист1!F105</f>
        <v>100</v>
      </c>
      <c r="G10" s="43">
        <f>[1]Лист1!G105</f>
        <v>0.94</v>
      </c>
      <c r="H10" s="43">
        <f>[1]Лист1!H105</f>
        <v>0.12</v>
      </c>
      <c r="I10" s="43">
        <f>[1]Лист1!I105</f>
        <v>11.75</v>
      </c>
      <c r="J10" s="43">
        <f>[1]Лист1!J105</f>
        <v>47</v>
      </c>
      <c r="K10" s="44">
        <f>[1]Лист1!K105</f>
        <v>0</v>
      </c>
      <c r="L10" s="43">
        <v>17</v>
      </c>
    </row>
    <row r="11" spans="1:12" ht="15" x14ac:dyDescent="0.25">
      <c r="A11" s="23"/>
      <c r="B11" s="15"/>
      <c r="C11" s="11"/>
      <c r="D11" s="6" t="s">
        <v>26</v>
      </c>
      <c r="E11" s="42" t="str">
        <f>[1]Лист1!$E$104</f>
        <v>Бутерброд с маслом,сыром</v>
      </c>
      <c r="F11" s="43">
        <f>[1]Лист1!F104</f>
        <v>75</v>
      </c>
      <c r="G11" s="43">
        <f>[1]Лист1!G104</f>
        <v>3.48</v>
      </c>
      <c r="H11" s="43">
        <f>[1]Лист1!H104</f>
        <v>8.32</v>
      </c>
      <c r="I11" s="43">
        <f>[1]Лист1!I104</f>
        <v>17.2</v>
      </c>
      <c r="J11" s="43">
        <f>[1]Лист1!J104</f>
        <v>157.6</v>
      </c>
      <c r="K11" s="44">
        <f>[1]Лист1!K104</f>
        <v>8</v>
      </c>
      <c r="L11" s="43">
        <v>11.72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635</v>
      </c>
      <c r="G13" s="19">
        <f t="shared" ref="G13:J13" si="0">SUM(G6:G12)</f>
        <v>48.519999999999989</v>
      </c>
      <c r="H13" s="19">
        <f t="shared" si="0"/>
        <v>20.740000000000002</v>
      </c>
      <c r="I13" s="19">
        <f t="shared" si="0"/>
        <v>100.15</v>
      </c>
      <c r="J13" s="19">
        <f t="shared" si="0"/>
        <v>629.6</v>
      </c>
      <c r="K13" s="25"/>
      <c r="L13" s="19">
        <f t="shared" ref="L13" si="1">SUM(L6:L12)</f>
        <v>82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635</v>
      </c>
      <c r="G24" s="32">
        <f t="shared" ref="G24:J24" si="4">G13+G23</f>
        <v>48.519999999999989</v>
      </c>
      <c r="H24" s="32">
        <f t="shared" si="4"/>
        <v>20.740000000000002</v>
      </c>
      <c r="I24" s="32">
        <f t="shared" si="4"/>
        <v>100.15</v>
      </c>
      <c r="J24" s="32">
        <f t="shared" si="4"/>
        <v>629.6</v>
      </c>
      <c r="K24" s="32"/>
      <c r="L24" s="32">
        <f t="shared" ref="L24" si="5">L13+L23</f>
        <v>82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tr">
        <f>[1]Лист1!E120</f>
        <v>Гуляш из филе кур</v>
      </c>
      <c r="F25" s="40">
        <f>[1]Лист1!F120</f>
        <v>100</v>
      </c>
      <c r="G25" s="40">
        <f>[1]Лист1!G120</f>
        <v>10.6</v>
      </c>
      <c r="H25" s="40">
        <f>[1]Лист1!H120</f>
        <v>15.28</v>
      </c>
      <c r="I25" s="40">
        <f>[1]Лист1!I120</f>
        <v>36.96</v>
      </c>
      <c r="J25" s="40">
        <f>[1]Лист1!J120</f>
        <v>255.68</v>
      </c>
      <c r="K25" s="41">
        <f>[1]Лист1!K120</f>
        <v>260</v>
      </c>
      <c r="L25" s="40">
        <v>36.96</v>
      </c>
    </row>
    <row r="26" spans="1:12" ht="15" x14ac:dyDescent="0.25">
      <c r="A26" s="14"/>
      <c r="B26" s="15"/>
      <c r="C26" s="11"/>
      <c r="D26" s="6"/>
      <c r="E26" s="42" t="str">
        <f>[1]Лист1!E121</f>
        <v>Макароны отварные</v>
      </c>
      <c r="F26" s="43">
        <f>[1]Лист1!F121</f>
        <v>150</v>
      </c>
      <c r="G26" s="43">
        <f>[1]Лист1!G121</f>
        <v>7.54</v>
      </c>
      <c r="H26" s="43">
        <f>[1]Лист1!H121</f>
        <v>5.96</v>
      </c>
      <c r="I26" s="43">
        <f>[1]Лист1!I121</f>
        <v>48.04</v>
      </c>
      <c r="J26" s="43">
        <f>[1]Лист1!J121</f>
        <v>276.11</v>
      </c>
      <c r="K26" s="44">
        <f>[1]Лист1!K121</f>
        <v>309</v>
      </c>
      <c r="L26" s="43">
        <v>10.5</v>
      </c>
    </row>
    <row r="27" spans="1:12" ht="15" x14ac:dyDescent="0.25">
      <c r="A27" s="14"/>
      <c r="B27" s="15"/>
      <c r="C27" s="11"/>
      <c r="D27" s="7" t="s">
        <v>22</v>
      </c>
      <c r="E27" s="42" t="str">
        <f>[1]Лист1!E122</f>
        <v>Кофейный напиток</v>
      </c>
      <c r="F27" s="43">
        <f>[1]Лист1!F122</f>
        <v>200</v>
      </c>
      <c r="G27" s="43">
        <f>[1]Лист1!G122</f>
        <v>1.33</v>
      </c>
      <c r="H27" s="43">
        <f>[1]Лист1!H122</f>
        <v>1.5</v>
      </c>
      <c r="I27" s="43">
        <f>[1]Лист1!I122</f>
        <v>12.77</v>
      </c>
      <c r="J27" s="43">
        <f>[1]Лист1!J122</f>
        <v>149.1</v>
      </c>
      <c r="K27" s="44">
        <f>[1]Лист1!K122</f>
        <v>55</v>
      </c>
      <c r="L27" s="43">
        <v>10.37</v>
      </c>
    </row>
    <row r="28" spans="1:12" ht="15" x14ac:dyDescent="0.25">
      <c r="A28" s="14"/>
      <c r="B28" s="15"/>
      <c r="C28" s="11"/>
      <c r="D28" s="7" t="s">
        <v>23</v>
      </c>
      <c r="E28" s="42" t="str">
        <f>[1]Лист1!E123</f>
        <v>Хлеб пшеничный</v>
      </c>
      <c r="F28" s="43">
        <f>[1]Лист1!F123</f>
        <v>60</v>
      </c>
      <c r="G28" s="43">
        <f>[1]Лист1!G123</f>
        <v>3.8</v>
      </c>
      <c r="H28" s="43">
        <f>[1]Лист1!H123</f>
        <v>0.3</v>
      </c>
      <c r="I28" s="43">
        <f>[1]Лист1!I123</f>
        <v>20.7</v>
      </c>
      <c r="J28" s="43">
        <f>[1]Лист1!J123</f>
        <v>117</v>
      </c>
      <c r="K28" s="44">
        <f>[1]Лист1!K123</f>
        <v>1</v>
      </c>
      <c r="L28" s="43">
        <v>4</v>
      </c>
    </row>
    <row r="29" spans="1:12" ht="15" x14ac:dyDescent="0.25">
      <c r="A29" s="14"/>
      <c r="B29" s="15"/>
      <c r="C29" s="11"/>
      <c r="D29" s="7" t="s">
        <v>24</v>
      </c>
      <c r="E29" s="42" t="str">
        <f>[1]Лист1!E124</f>
        <v>Яблоко</v>
      </c>
      <c r="F29" s="43">
        <f>[1]Лист1!F124</f>
        <v>100</v>
      </c>
      <c r="G29" s="43">
        <f>[1]Лист1!G124</f>
        <v>3</v>
      </c>
      <c r="H29" s="43">
        <f>[1]Лист1!H124</f>
        <v>0</v>
      </c>
      <c r="I29" s="43">
        <f>[1]Лист1!I124</f>
        <v>8.6</v>
      </c>
      <c r="J29" s="43">
        <f>[1]Лист1!J124</f>
        <v>40</v>
      </c>
      <c r="K29" s="44">
        <f>[1]Лист1!K124</f>
        <v>0</v>
      </c>
      <c r="L29" s="43">
        <v>10.4</v>
      </c>
    </row>
    <row r="30" spans="1:12" ht="15" x14ac:dyDescent="0.25">
      <c r="A30" s="14"/>
      <c r="B30" s="15"/>
      <c r="C30" s="11"/>
      <c r="D30" s="6" t="s">
        <v>26</v>
      </c>
      <c r="E30" s="42" t="str">
        <f>[1]Лист1!E125</f>
        <v>Зеленый горошек</v>
      </c>
      <c r="F30" s="43">
        <f>[1]Лист1!F125</f>
        <v>60</v>
      </c>
      <c r="G30" s="43">
        <f>[1]Лист1!G125</f>
        <v>1.92</v>
      </c>
      <c r="H30" s="43">
        <f>[1]Лист1!H125</f>
        <v>0.12</v>
      </c>
      <c r="I30" s="43">
        <f>[1]Лист1!I125</f>
        <v>3.96</v>
      </c>
      <c r="J30" s="43">
        <f>[1]Лист1!J125</f>
        <v>24</v>
      </c>
      <c r="K30" s="44">
        <f>[1]Лист1!K125</f>
        <v>10</v>
      </c>
      <c r="L30" s="43">
        <f>[1]Лист1!L125</f>
        <v>9.77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670</v>
      </c>
      <c r="G32" s="19">
        <f t="shared" ref="G32" si="6">SUM(G25:G31)</f>
        <v>28.189999999999998</v>
      </c>
      <c r="H32" s="19">
        <f t="shared" ref="H32" si="7">SUM(H25:H31)</f>
        <v>23.16</v>
      </c>
      <c r="I32" s="19">
        <f t="shared" ref="I32" si="8">SUM(I25:I31)</f>
        <v>131.03</v>
      </c>
      <c r="J32" s="19">
        <f t="shared" ref="J32:L32" si="9">SUM(J25:J31)</f>
        <v>861.89</v>
      </c>
      <c r="K32" s="25"/>
      <c r="L32" s="19">
        <f t="shared" si="9"/>
        <v>82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670</v>
      </c>
      <c r="G43" s="32">
        <f t="shared" ref="G43" si="14">G32+G42</f>
        <v>28.189999999999998</v>
      </c>
      <c r="H43" s="32">
        <f t="shared" ref="H43" si="15">H32+H42</f>
        <v>23.16</v>
      </c>
      <c r="I43" s="32">
        <f t="shared" ref="I43" si="16">I32+I42</f>
        <v>131.03</v>
      </c>
      <c r="J43" s="32">
        <f t="shared" ref="J43:L43" si="17">J32+J42</f>
        <v>861.89</v>
      </c>
      <c r="K43" s="32"/>
      <c r="L43" s="32">
        <f t="shared" si="17"/>
        <v>82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tr">
        <f>[1]Лист1!$E$139</f>
        <v>Каша рисовая вязкая молочная с маслом,сахаром</v>
      </c>
      <c r="F44" s="40">
        <f>[1]Лист1!F139</f>
        <v>265</v>
      </c>
      <c r="G44" s="40">
        <f>[1]Лист1!G139</f>
        <v>6.3</v>
      </c>
      <c r="H44" s="40">
        <f>[1]Лист1!H139</f>
        <v>7.09</v>
      </c>
      <c r="I44" s="40">
        <f>[1]Лист1!I139</f>
        <v>44.8</v>
      </c>
      <c r="J44" s="40">
        <f>[1]Лист1!J139</f>
        <v>269</v>
      </c>
      <c r="K44" s="41">
        <f>[1]Лист1!K139</f>
        <v>415</v>
      </c>
      <c r="L44" s="40">
        <v>38.6</v>
      </c>
    </row>
    <row r="45" spans="1:12" ht="15" x14ac:dyDescent="0.25">
      <c r="A45" s="23"/>
      <c r="B45" s="15"/>
      <c r="C45" s="11"/>
      <c r="D45" s="6"/>
      <c r="E45" s="42" t="str">
        <f>[1]Лист1!$E$140</f>
        <v>Булочка с персиком</v>
      </c>
      <c r="F45" s="43">
        <f>[1]Лист1!F140</f>
        <v>80</v>
      </c>
      <c r="G45" s="43">
        <f>[1]Лист1!G140</f>
        <v>7.9</v>
      </c>
      <c r="H45" s="43">
        <f>[1]Лист1!H140</f>
        <v>9.4</v>
      </c>
      <c r="I45" s="43">
        <f>[1]Лист1!I140</f>
        <v>55.5</v>
      </c>
      <c r="J45" s="43">
        <f>[1]Лист1!J140</f>
        <v>193</v>
      </c>
      <c r="K45" s="44"/>
      <c r="L45" s="43">
        <v>25</v>
      </c>
    </row>
    <row r="46" spans="1:12" ht="15" x14ac:dyDescent="0.25">
      <c r="A46" s="23"/>
      <c r="B46" s="15"/>
      <c r="C46" s="11"/>
      <c r="D46" s="7" t="s">
        <v>22</v>
      </c>
      <c r="E46" s="42" t="str">
        <f>[1]Лист1!$E$141</f>
        <v>Чай с сахаром</v>
      </c>
      <c r="F46" s="43">
        <f>[1]Лист1!F141</f>
        <v>200</v>
      </c>
      <c r="G46" s="43">
        <f>[1]Лист1!G141</f>
        <v>0</v>
      </c>
      <c r="H46" s="43">
        <f>[1]Лист1!H141</f>
        <v>0</v>
      </c>
      <c r="I46" s="43">
        <f>[1]Лист1!I141</f>
        <v>14</v>
      </c>
      <c r="J46" s="43">
        <f>[1]Лист1!J141</f>
        <v>56</v>
      </c>
      <c r="K46" s="44">
        <f>[1]Лист1!K141</f>
        <v>713</v>
      </c>
      <c r="L46" s="43">
        <v>4</v>
      </c>
    </row>
    <row r="47" spans="1:12" ht="15" x14ac:dyDescent="0.25">
      <c r="A47" s="23"/>
      <c r="B47" s="15"/>
      <c r="C47" s="11"/>
      <c r="D47" s="7" t="s">
        <v>23</v>
      </c>
      <c r="E47" s="42" t="str">
        <f>[1]Лист1!$E$142</f>
        <v>Хлеб пшеничный</v>
      </c>
      <c r="F47" s="43">
        <f>[1]Лист1!F142</f>
        <v>60</v>
      </c>
      <c r="G47" s="43">
        <f>[1]Лист1!G142</f>
        <v>1.9</v>
      </c>
      <c r="H47" s="43">
        <f>[1]Лист1!H142</f>
        <v>0.15</v>
      </c>
      <c r="I47" s="43">
        <f>[1]Лист1!I142</f>
        <v>10.35</v>
      </c>
      <c r="J47" s="43">
        <f>[1]Лист1!J142</f>
        <v>117</v>
      </c>
      <c r="K47" s="44">
        <f>[1]Лист1!K142</f>
        <v>1</v>
      </c>
      <c r="L47" s="43">
        <v>4</v>
      </c>
    </row>
    <row r="48" spans="1:12" ht="15" x14ac:dyDescent="0.25">
      <c r="A48" s="23"/>
      <c r="B48" s="15"/>
      <c r="C48" s="11"/>
      <c r="D48" s="7" t="s">
        <v>24</v>
      </c>
      <c r="E48" s="42" t="str">
        <f>[1]Лист1!$E$143</f>
        <v>Яблоко</v>
      </c>
      <c r="F48" s="43">
        <f>[1]Лист1!F143</f>
        <v>100</v>
      </c>
      <c r="G48" s="43">
        <f>[1]Лист1!G143</f>
        <v>3</v>
      </c>
      <c r="H48" s="43">
        <f>[1]Лист1!H143</f>
        <v>3</v>
      </c>
      <c r="I48" s="43">
        <f>[1]Лист1!I143</f>
        <v>8.6</v>
      </c>
      <c r="J48" s="43">
        <f>[1]Лист1!J143</f>
        <v>40</v>
      </c>
      <c r="K48" s="44">
        <f>[1]Лист1!K143</f>
        <v>0</v>
      </c>
      <c r="L48" s="43">
        <v>10.4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705</v>
      </c>
      <c r="G51" s="19">
        <f t="shared" ref="G51" si="18">SUM(G44:G50)</f>
        <v>19.099999999999998</v>
      </c>
      <c r="H51" s="19">
        <f t="shared" ref="H51" si="19">SUM(H44:H50)</f>
        <v>19.64</v>
      </c>
      <c r="I51" s="19">
        <f t="shared" ref="I51" si="20">SUM(I44:I50)</f>
        <v>133.25</v>
      </c>
      <c r="J51" s="19">
        <f t="shared" ref="J51:L51" si="21">SUM(J44:J50)</f>
        <v>675</v>
      </c>
      <c r="K51" s="25"/>
      <c r="L51" s="19">
        <f t="shared" si="21"/>
        <v>82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705</v>
      </c>
      <c r="G62" s="32">
        <f t="shared" ref="G62" si="26">G51+G61</f>
        <v>19.099999999999998</v>
      </c>
      <c r="H62" s="32">
        <f t="shared" ref="H62" si="27">H51+H61</f>
        <v>19.64</v>
      </c>
      <c r="I62" s="32">
        <f t="shared" ref="I62" si="28">I51+I61</f>
        <v>133.25</v>
      </c>
      <c r="J62" s="32">
        <f t="shared" ref="J62:L62" si="29">J51+J61</f>
        <v>675</v>
      </c>
      <c r="K62" s="32"/>
      <c r="L62" s="32">
        <f t="shared" si="29"/>
        <v>82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39</v>
      </c>
      <c r="F63" s="40">
        <f>[1]Лист1!F158</f>
        <v>100</v>
      </c>
      <c r="G63" s="40">
        <f>[1]Лист1!G158</f>
        <v>10.9</v>
      </c>
      <c r="H63" s="40">
        <f>[1]Лист1!H158</f>
        <v>11.39</v>
      </c>
      <c r="I63" s="40">
        <f>[1]Лист1!I158</f>
        <v>10.64</v>
      </c>
      <c r="J63" s="40">
        <f>[1]Лист1!J158</f>
        <v>188.02</v>
      </c>
      <c r="K63" s="41">
        <f>[1]Лист1!K158</f>
        <v>279</v>
      </c>
      <c r="L63" s="40">
        <v>37.51</v>
      </c>
    </row>
    <row r="64" spans="1:12" ht="15" x14ac:dyDescent="0.25">
      <c r="A64" s="23"/>
      <c r="B64" s="15"/>
      <c r="C64" s="11"/>
      <c r="D64" s="6"/>
      <c r="E64" s="42" t="s">
        <v>40</v>
      </c>
      <c r="F64" s="43">
        <f>[1]Лист1!F159</f>
        <v>150</v>
      </c>
      <c r="G64" s="43">
        <f>[1]Лист1!G159</f>
        <v>8.69</v>
      </c>
      <c r="H64" s="43">
        <f>[1]Лист1!H159</f>
        <v>5.0999999999999996</v>
      </c>
      <c r="I64" s="43">
        <f>[1]Лист1!I159</f>
        <v>39.4</v>
      </c>
      <c r="J64" s="43">
        <f>[1]Лист1!J159</f>
        <v>212.52</v>
      </c>
      <c r="K64" s="44">
        <f>[1]Лист1!K159</f>
        <v>177</v>
      </c>
      <c r="L64" s="43">
        <v>10.4</v>
      </c>
    </row>
    <row r="65" spans="1:12" ht="15" x14ac:dyDescent="0.25">
      <c r="A65" s="23"/>
      <c r="B65" s="15"/>
      <c r="C65" s="11"/>
      <c r="D65" s="7" t="s">
        <v>22</v>
      </c>
      <c r="E65" s="42" t="str">
        <f>[1]Лист1!$E$160</f>
        <v>Кофейный напиток</v>
      </c>
      <c r="F65" s="43">
        <f>[1]Лист1!$F$160</f>
        <v>200</v>
      </c>
      <c r="G65" s="51">
        <f>[1]Лист1!G160</f>
        <v>1.33</v>
      </c>
      <c r="H65" s="51">
        <f>[1]Лист1!H160</f>
        <v>1.5</v>
      </c>
      <c r="I65" s="51">
        <f>[1]Лист1!I160</f>
        <v>12.77</v>
      </c>
      <c r="J65" s="51">
        <f>[1]Лист1!J160</f>
        <v>149.1</v>
      </c>
      <c r="K65" s="52">
        <f>[1]Лист1!K160</f>
        <v>379</v>
      </c>
      <c r="L65" s="51">
        <f>[1]Лист1!L160</f>
        <v>4</v>
      </c>
    </row>
    <row r="66" spans="1:12" ht="15" x14ac:dyDescent="0.25">
      <c r="A66" s="23"/>
      <c r="B66" s="15"/>
      <c r="C66" s="11"/>
      <c r="D66" s="7" t="s">
        <v>23</v>
      </c>
      <c r="E66" s="42" t="str">
        <f>[1]Лист1!$E$161</f>
        <v>Хлеб пшеничный</v>
      </c>
      <c r="F66" s="43">
        <f>[1]Лист1!F161</f>
        <v>60</v>
      </c>
      <c r="G66" s="43">
        <f>[1]Лист1!G161</f>
        <v>1.9</v>
      </c>
      <c r="H66" s="43">
        <f>[1]Лист1!H161</f>
        <v>0.15</v>
      </c>
      <c r="I66" s="43">
        <f>[1]Лист1!I161</f>
        <v>10.35</v>
      </c>
      <c r="J66" s="43">
        <f>[1]Лист1!J161</f>
        <v>117</v>
      </c>
      <c r="K66" s="44">
        <f>[1]Лист1!K161</f>
        <v>1</v>
      </c>
      <c r="L66" s="43">
        <v>4</v>
      </c>
    </row>
    <row r="67" spans="1:12" ht="15" x14ac:dyDescent="0.25">
      <c r="A67" s="23"/>
      <c r="B67" s="15"/>
      <c r="C67" s="11"/>
      <c r="D67" s="7" t="s">
        <v>24</v>
      </c>
      <c r="E67" s="42" t="str">
        <f>[1]Лист1!$E$162</f>
        <v>Апельсин</v>
      </c>
      <c r="F67" s="43">
        <f>[1]Лист1!F162</f>
        <v>100</v>
      </c>
      <c r="G67" s="43">
        <f>[1]Лист1!G162</f>
        <v>0.94</v>
      </c>
      <c r="H67" s="43">
        <f>[1]Лист1!H162</f>
        <v>0.12</v>
      </c>
      <c r="I67" s="43">
        <f>[1]Лист1!I162</f>
        <v>11.75</v>
      </c>
      <c r="J67" s="43">
        <f>[1]Лист1!J162</f>
        <v>47</v>
      </c>
      <c r="K67" s="44">
        <f>[1]Лист1!K162</f>
        <v>0</v>
      </c>
      <c r="L67" s="43">
        <v>17</v>
      </c>
    </row>
    <row r="68" spans="1:12" ht="15" x14ac:dyDescent="0.25">
      <c r="A68" s="23"/>
      <c r="B68" s="15"/>
      <c r="C68" s="11"/>
      <c r="D68" s="6" t="s">
        <v>26</v>
      </c>
      <c r="E68" s="42" t="str">
        <f>[1]Лист1!$E$163</f>
        <v>огурец/помидор</v>
      </c>
      <c r="F68" s="43">
        <f>[1]Лист1!F163</f>
        <v>75</v>
      </c>
      <c r="G68" s="43">
        <f>[1]Лист1!G163</f>
        <v>0.6</v>
      </c>
      <c r="H68" s="43">
        <f>[1]Лист1!H163</f>
        <v>0</v>
      </c>
      <c r="I68" s="43">
        <f>[1]Лист1!I163</f>
        <v>1.3</v>
      </c>
      <c r="J68" s="43">
        <f>[1]Лист1!J163</f>
        <v>9.8000000000000007</v>
      </c>
      <c r="K68" s="44" t="str">
        <f>[1]Лист1!K163</f>
        <v>62/63</v>
      </c>
      <c r="L68" s="43">
        <v>9.09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685</v>
      </c>
      <c r="G70" s="19">
        <f t="shared" ref="G70" si="30">SUM(G63:G69)</f>
        <v>24.360000000000003</v>
      </c>
      <c r="H70" s="19">
        <f t="shared" ref="H70" si="31">SUM(H63:H69)</f>
        <v>18.260000000000002</v>
      </c>
      <c r="I70" s="19">
        <f t="shared" ref="I70" si="32">SUM(I63:I69)</f>
        <v>86.21</v>
      </c>
      <c r="J70" s="19">
        <f t="shared" ref="J70:L70" si="33">SUM(J63:J69)</f>
        <v>723.43999999999994</v>
      </c>
      <c r="K70" s="25"/>
      <c r="L70" s="19">
        <f t="shared" si="33"/>
        <v>82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685</v>
      </c>
      <c r="G81" s="32">
        <f t="shared" ref="G81" si="38">G70+G80</f>
        <v>24.360000000000003</v>
      </c>
      <c r="H81" s="32">
        <f t="shared" ref="H81" si="39">H70+H80</f>
        <v>18.260000000000002</v>
      </c>
      <c r="I81" s="32">
        <f t="shared" ref="I81" si="40">I70+I80</f>
        <v>86.21</v>
      </c>
      <c r="J81" s="32">
        <f t="shared" ref="J81:L81" si="41">J70+J80</f>
        <v>723.43999999999994</v>
      </c>
      <c r="K81" s="32"/>
      <c r="L81" s="32">
        <f t="shared" si="41"/>
        <v>82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tr">
        <f>[1]Лист1!$E$177</f>
        <v>Рыба тушеная с овощами в томатном соусе</v>
      </c>
      <c r="F82" s="40">
        <f>[1]Лист1!F177</f>
        <v>150</v>
      </c>
      <c r="G82" s="40">
        <f>[1]Лист1!G177</f>
        <v>14.8</v>
      </c>
      <c r="H82" s="40">
        <f>[1]Лист1!H177</f>
        <v>5.4</v>
      </c>
      <c r="I82" s="40">
        <f>[1]Лист1!I177</f>
        <v>15.5</v>
      </c>
      <c r="J82" s="40">
        <f>[1]Лист1!J177</f>
        <v>165</v>
      </c>
      <c r="K82" s="41">
        <f>[1]Лист1!K177</f>
        <v>340</v>
      </c>
      <c r="L82" s="40">
        <v>40.869999999999997</v>
      </c>
    </row>
    <row r="83" spans="1:12" ht="15" x14ac:dyDescent="0.25">
      <c r="A83" s="23"/>
      <c r="B83" s="15"/>
      <c r="C83" s="11"/>
      <c r="D83" s="6"/>
      <c r="E83" s="42" t="str">
        <f>[1]Лист1!$E$178</f>
        <v>Пюре картофельное</v>
      </c>
      <c r="F83" s="43">
        <f>[1]Лист1!F178</f>
        <v>150</v>
      </c>
      <c r="G83" s="43">
        <f>[1]Лист1!G178</f>
        <v>3.5</v>
      </c>
      <c r="H83" s="43">
        <f>[1]Лист1!H178</f>
        <v>4.5</v>
      </c>
      <c r="I83" s="43">
        <f>[1]Лист1!I178</f>
        <v>23.7</v>
      </c>
      <c r="J83" s="43">
        <f>[1]Лист1!J178</f>
        <v>253.06</v>
      </c>
      <c r="K83" s="44">
        <f>[1]Лист1!K178</f>
        <v>525</v>
      </c>
      <c r="L83" s="43">
        <v>11.8</v>
      </c>
    </row>
    <row r="84" spans="1:12" ht="15" x14ac:dyDescent="0.25">
      <c r="A84" s="23"/>
      <c r="B84" s="15"/>
      <c r="C84" s="11"/>
      <c r="D84" s="7" t="s">
        <v>22</v>
      </c>
      <c r="E84" s="42" t="str">
        <f>[1]Лист1!$E$179</f>
        <v xml:space="preserve">Чай с сахаром </v>
      </c>
      <c r="F84" s="43">
        <f>[1]Лист1!F179</f>
        <v>200</v>
      </c>
      <c r="G84" s="43">
        <f>[1]Лист1!G179</f>
        <v>0</v>
      </c>
      <c r="H84" s="43">
        <f>[1]Лист1!H179</f>
        <v>0</v>
      </c>
      <c r="I84" s="43">
        <f>[1]Лист1!I179</f>
        <v>14</v>
      </c>
      <c r="J84" s="43">
        <f>[1]Лист1!J179</f>
        <v>56</v>
      </c>
      <c r="K84" s="44">
        <f>[1]Лист1!K179</f>
        <v>713</v>
      </c>
      <c r="L84" s="43">
        <v>4</v>
      </c>
    </row>
    <row r="85" spans="1:12" ht="15" x14ac:dyDescent="0.25">
      <c r="A85" s="23"/>
      <c r="B85" s="15"/>
      <c r="C85" s="11"/>
      <c r="D85" s="7" t="s">
        <v>23</v>
      </c>
      <c r="E85" s="42" t="str">
        <f>[1]Лист1!$E$180</f>
        <v>Хлеб пшеничный</v>
      </c>
      <c r="F85" s="43">
        <f>[1]Лист1!F180</f>
        <v>60</v>
      </c>
      <c r="G85" s="43">
        <f>[1]Лист1!G180</f>
        <v>1.9</v>
      </c>
      <c r="H85" s="43">
        <f>[1]Лист1!H180</f>
        <v>0.15</v>
      </c>
      <c r="I85" s="43">
        <f>[1]Лист1!I180</f>
        <v>10.35</v>
      </c>
      <c r="J85" s="43">
        <f>[1]Лист1!J180</f>
        <v>117</v>
      </c>
      <c r="K85" s="44">
        <f>[1]Лист1!K180</f>
        <v>1</v>
      </c>
      <c r="L85" s="43">
        <v>4</v>
      </c>
    </row>
    <row r="86" spans="1:12" ht="15" x14ac:dyDescent="0.25">
      <c r="A86" s="23"/>
      <c r="B86" s="15"/>
      <c r="C86" s="11"/>
      <c r="D86" s="7" t="s">
        <v>24</v>
      </c>
      <c r="E86" s="42" t="str">
        <f>[1]Лист1!$E$181</f>
        <v>Яблоко</v>
      </c>
      <c r="F86" s="43">
        <f>[1]Лист1!F181</f>
        <v>100</v>
      </c>
      <c r="G86" s="43">
        <f>[1]Лист1!G181</f>
        <v>3</v>
      </c>
      <c r="H86" s="43">
        <f>[1]Лист1!H181</f>
        <v>0</v>
      </c>
      <c r="I86" s="43">
        <f>[1]Лист1!I181</f>
        <v>8.6</v>
      </c>
      <c r="J86" s="43">
        <f>[1]Лист1!J181</f>
        <v>40</v>
      </c>
      <c r="K86" s="44">
        <f>[1]Лист1!K181</f>
        <v>0</v>
      </c>
      <c r="L86" s="43">
        <v>10.4</v>
      </c>
    </row>
    <row r="87" spans="1:12" ht="15" x14ac:dyDescent="0.25">
      <c r="A87" s="23"/>
      <c r="B87" s="15"/>
      <c r="C87" s="11"/>
      <c r="D87" s="6" t="s">
        <v>26</v>
      </c>
      <c r="E87" s="42" t="str">
        <f>[1]Лист1!$E$182</f>
        <v>Сыр порционно</v>
      </c>
      <c r="F87" s="43">
        <f>[1]Лист1!F182</f>
        <v>20</v>
      </c>
      <c r="G87" s="43">
        <f>[1]Лист1!G182</f>
        <v>0.6</v>
      </c>
      <c r="H87" s="43">
        <f>[1]Лист1!H182</f>
        <v>0</v>
      </c>
      <c r="I87" s="43">
        <f>[1]Лист1!I182</f>
        <v>1.3</v>
      </c>
      <c r="J87" s="43">
        <f>[1]Лист1!J182</f>
        <v>70</v>
      </c>
      <c r="K87" s="44">
        <f>[1]Лист1!K182</f>
        <v>8</v>
      </c>
      <c r="L87" s="43">
        <f>[1]Лист1!L182</f>
        <v>10.93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680</v>
      </c>
      <c r="G89" s="19">
        <f t="shared" ref="G89" si="42">SUM(G82:G88)</f>
        <v>23.8</v>
      </c>
      <c r="H89" s="19">
        <f t="shared" ref="H89" si="43">SUM(H82:H88)</f>
        <v>10.050000000000001</v>
      </c>
      <c r="I89" s="19">
        <f t="shared" ref="I89" si="44">SUM(I82:I88)</f>
        <v>73.45</v>
      </c>
      <c r="J89" s="19">
        <f t="shared" ref="J89:L89" si="45">SUM(J82:J88)</f>
        <v>701.06</v>
      </c>
      <c r="K89" s="25"/>
      <c r="L89" s="19">
        <f t="shared" si="45"/>
        <v>82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680</v>
      </c>
      <c r="G100" s="32">
        <f t="shared" ref="G100" si="50">G89+G99</f>
        <v>23.8</v>
      </c>
      <c r="H100" s="32">
        <f t="shared" ref="H100" si="51">H89+H99</f>
        <v>10.050000000000001</v>
      </c>
      <c r="I100" s="32">
        <f t="shared" ref="I100" si="52">I89+I99</f>
        <v>73.45</v>
      </c>
      <c r="J100" s="32">
        <f t="shared" ref="J100:L100" si="53">J89+J99</f>
        <v>701.06</v>
      </c>
      <c r="K100" s="32"/>
      <c r="L100" s="32">
        <f t="shared" si="53"/>
        <v>82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tr">
        <f>[1]Лист1!$E$6</f>
        <v>Куры тушеные в соусе</v>
      </c>
      <c r="F101" s="40">
        <f>[1]Лист1!F6</f>
        <v>100</v>
      </c>
      <c r="G101" s="40">
        <f>[1]Лист1!G6</f>
        <v>18.399999999999999</v>
      </c>
      <c r="H101" s="40">
        <f>[1]Лист1!H6</f>
        <v>17.8</v>
      </c>
      <c r="I101" s="40">
        <f>[1]Лист1!I6</f>
        <v>17.8</v>
      </c>
      <c r="J101" s="40">
        <f>[1]Лист1!J6</f>
        <v>279</v>
      </c>
      <c r="K101" s="41">
        <f>[1]Лист1!K6</f>
        <v>302</v>
      </c>
      <c r="L101" s="40">
        <v>38.61</v>
      </c>
    </row>
    <row r="102" spans="1:12" ht="15" x14ac:dyDescent="0.25">
      <c r="A102" s="23"/>
      <c r="B102" s="15"/>
      <c r="C102" s="11"/>
      <c r="D102" s="6"/>
      <c r="E102" s="42" t="str">
        <f>[1]Лист1!$E$7</f>
        <v>Рис отварной</v>
      </c>
      <c r="F102" s="43">
        <f>[1]Лист1!F7</f>
        <v>150</v>
      </c>
      <c r="G102" s="43">
        <f>[1]Лист1!G7</f>
        <v>3.9</v>
      </c>
      <c r="H102" s="43">
        <f>[1]Лист1!H7</f>
        <v>7.2</v>
      </c>
      <c r="I102" s="43">
        <f>[1]Лист1!I7</f>
        <v>34</v>
      </c>
      <c r="J102" s="43">
        <f>[1]Лист1!J7</f>
        <v>145.1</v>
      </c>
      <c r="K102" s="44">
        <f>[1]Лист1!K7</f>
        <v>304</v>
      </c>
      <c r="L102" s="43">
        <v>10.050000000000001</v>
      </c>
    </row>
    <row r="103" spans="1:12" ht="15" x14ac:dyDescent="0.25">
      <c r="A103" s="23"/>
      <c r="B103" s="15"/>
      <c r="C103" s="11"/>
      <c r="D103" s="7" t="s">
        <v>22</v>
      </c>
      <c r="E103" s="42" t="str">
        <f>[1]Лист1!$E$8</f>
        <v>кофейный напиток с молоком</v>
      </c>
      <c r="F103" s="51">
        <f>[1]Лист1!F8</f>
        <v>200</v>
      </c>
      <c r="G103" s="51">
        <f>[1]Лист1!G8</f>
        <v>1.33</v>
      </c>
      <c r="H103" s="51">
        <f>[1]Лист1!H8</f>
        <v>1.5</v>
      </c>
      <c r="I103" s="51">
        <f>[1]Лист1!I8</f>
        <v>12.77</v>
      </c>
      <c r="J103" s="51">
        <f>[1]Лист1!J8</f>
        <v>149.1</v>
      </c>
      <c r="K103" s="44">
        <f>[1]Лист1!K8</f>
        <v>382</v>
      </c>
      <c r="L103" s="43">
        <v>10.25</v>
      </c>
    </row>
    <row r="104" spans="1:12" ht="15" x14ac:dyDescent="0.25">
      <c r="A104" s="23"/>
      <c r="B104" s="15"/>
      <c r="C104" s="11"/>
      <c r="D104" s="7" t="s">
        <v>23</v>
      </c>
      <c r="E104" s="42" t="str">
        <f>[1]Лист1!$E$9</f>
        <v>Хлеб пшеничный</v>
      </c>
      <c r="F104" s="43">
        <f>[1]Лист1!F9</f>
        <v>60</v>
      </c>
      <c r="G104" s="43">
        <f>[1]Лист1!G9</f>
        <v>4.5599999999999996</v>
      </c>
      <c r="H104" s="43">
        <f>[1]Лист1!H9</f>
        <v>0.36</v>
      </c>
      <c r="I104" s="43">
        <f>[1]Лист1!I9</f>
        <v>31.38</v>
      </c>
      <c r="J104" s="43">
        <f>[1]Лист1!J9</f>
        <v>139.80000000000001</v>
      </c>
      <c r="K104" s="44">
        <f>[1]Лист1!K9</f>
        <v>1</v>
      </c>
      <c r="L104" s="43">
        <v>4</v>
      </c>
    </row>
    <row r="105" spans="1:12" ht="15" x14ac:dyDescent="0.25">
      <c r="A105" s="23"/>
      <c r="B105" s="15"/>
      <c r="C105" s="11"/>
      <c r="D105" s="7" t="s">
        <v>24</v>
      </c>
      <c r="E105" s="42" t="str">
        <f>[1]Лист1!$E$10</f>
        <v>Яблоко</v>
      </c>
      <c r="F105" s="43">
        <f>[1]Лист1!F10</f>
        <v>100</v>
      </c>
      <c r="G105" s="43">
        <f>[1]Лист1!G10</f>
        <v>3</v>
      </c>
      <c r="H105" s="43">
        <f>[1]Лист1!H10</f>
        <v>0</v>
      </c>
      <c r="I105" s="43">
        <f>[1]Лист1!I10</f>
        <v>8.6</v>
      </c>
      <c r="J105" s="43">
        <f>[1]Лист1!J10</f>
        <v>40</v>
      </c>
      <c r="K105" s="44">
        <f>[1]Лист1!K10</f>
        <v>0</v>
      </c>
      <c r="L105" s="43">
        <v>10.4</v>
      </c>
    </row>
    <row r="106" spans="1:12" ht="15" x14ac:dyDescent="0.25">
      <c r="A106" s="23"/>
      <c r="B106" s="15"/>
      <c r="C106" s="11"/>
      <c r="D106" s="6" t="s">
        <v>26</v>
      </c>
      <c r="E106" s="42" t="str">
        <f>[1]Лист1!$E$11</f>
        <v>Зеленый горошек</v>
      </c>
      <c r="F106" s="43">
        <f>[1]Лист1!F11</f>
        <v>60</v>
      </c>
      <c r="G106" s="43">
        <f>[1]Лист1!G11</f>
        <v>1.92</v>
      </c>
      <c r="H106" s="43">
        <f>[1]Лист1!H11</f>
        <v>0.12</v>
      </c>
      <c r="I106" s="43">
        <f>[1]Лист1!I11</f>
        <v>3.96</v>
      </c>
      <c r="J106" s="43">
        <f>[1]Лист1!J11</f>
        <v>24</v>
      </c>
      <c r="K106" s="44">
        <f>[1]Лист1!K11</f>
        <v>10</v>
      </c>
      <c r="L106" s="43">
        <v>8.69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670</v>
      </c>
      <c r="G108" s="19">
        <f t="shared" ref="G108:J108" si="54">SUM(G101:G107)</f>
        <v>33.109999999999992</v>
      </c>
      <c r="H108" s="19">
        <f t="shared" si="54"/>
        <v>26.98</v>
      </c>
      <c r="I108" s="19">
        <f t="shared" si="54"/>
        <v>108.50999999999998</v>
      </c>
      <c r="J108" s="19">
        <f t="shared" si="54"/>
        <v>777</v>
      </c>
      <c r="K108" s="25"/>
      <c r="L108" s="19">
        <f t="shared" ref="L108" si="55">SUM(L101:L107)</f>
        <v>82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670</v>
      </c>
      <c r="G119" s="32">
        <f t="shared" ref="G119" si="58">G108+G118</f>
        <v>33.109999999999992</v>
      </c>
      <c r="H119" s="32">
        <f t="shared" ref="H119" si="59">H108+H118</f>
        <v>26.98</v>
      </c>
      <c r="I119" s="32">
        <f t="shared" ref="I119" si="60">I108+I118</f>
        <v>108.50999999999998</v>
      </c>
      <c r="J119" s="32">
        <f t="shared" ref="J119:L119" si="61">J108+J118</f>
        <v>777</v>
      </c>
      <c r="K119" s="32"/>
      <c r="L119" s="32">
        <f t="shared" si="61"/>
        <v>82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tr">
        <f>[1]Лист1!$E$25</f>
        <v>Запеканка (сырники) из творога со сметаной</v>
      </c>
      <c r="F120" s="40">
        <f>[1]Лист1!F25</f>
        <v>230</v>
      </c>
      <c r="G120" s="40">
        <f>[1]Лист1!G25</f>
        <v>40.299999999999997</v>
      </c>
      <c r="H120" s="40">
        <f>[1]Лист1!H25</f>
        <v>37.6</v>
      </c>
      <c r="I120" s="40">
        <f>[1]Лист1!I25</f>
        <v>36.5</v>
      </c>
      <c r="J120" s="40">
        <f>[1]Лист1!J25</f>
        <v>252</v>
      </c>
      <c r="K120" s="41">
        <f>[1]Лист1!K25</f>
        <v>237</v>
      </c>
      <c r="L120" s="40">
        <v>45.28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tr">
        <f>[1]Лист1!$E$27</f>
        <v>Чай с сахаром с лимоном</v>
      </c>
      <c r="F122" s="43">
        <f>[1]Лист1!F27</f>
        <v>200</v>
      </c>
      <c r="G122" s="43">
        <f>[1]Лист1!G27</f>
        <v>0</v>
      </c>
      <c r="H122" s="43">
        <f>[1]Лист1!H27</f>
        <v>0</v>
      </c>
      <c r="I122" s="43">
        <f>[1]Лист1!I27</f>
        <v>14</v>
      </c>
      <c r="J122" s="43">
        <f>[1]Лист1!J27</f>
        <v>56</v>
      </c>
      <c r="K122" s="44">
        <f>[1]Лист1!K27</f>
        <v>713</v>
      </c>
      <c r="L122" s="43">
        <v>4</v>
      </c>
    </row>
    <row r="123" spans="1:12" ht="15" x14ac:dyDescent="0.25">
      <c r="A123" s="14"/>
      <c r="B123" s="15"/>
      <c r="C123" s="11"/>
      <c r="D123" s="7" t="s">
        <v>23</v>
      </c>
      <c r="E123" s="42" t="str">
        <f>[1]Лист1!$E$28</f>
        <v>Хлеб пшеничный</v>
      </c>
      <c r="F123" s="43">
        <f>[1]Лист1!F28</f>
        <v>60</v>
      </c>
      <c r="G123" s="43">
        <f>[1]Лист1!G28</f>
        <v>3.8</v>
      </c>
      <c r="H123" s="43">
        <f>[1]Лист1!H28</f>
        <v>0.3</v>
      </c>
      <c r="I123" s="43">
        <f>[1]Лист1!I28</f>
        <v>20.7</v>
      </c>
      <c r="J123" s="43">
        <f>[1]Лист1!J28</f>
        <v>117</v>
      </c>
      <c r="K123" s="44">
        <f>[1]Лист1!K28</f>
        <v>1</v>
      </c>
      <c r="L123" s="43">
        <f>[1]Лист1!L28</f>
        <v>4</v>
      </c>
    </row>
    <row r="124" spans="1:12" ht="15" x14ac:dyDescent="0.25">
      <c r="A124" s="14"/>
      <c r="B124" s="15"/>
      <c r="C124" s="11"/>
      <c r="D124" s="7" t="s">
        <v>24</v>
      </c>
      <c r="E124" s="42" t="str">
        <f>[1]Лист1!$E$29</f>
        <v>Банан</v>
      </c>
      <c r="F124" s="43">
        <f>[1]Лист1!F29</f>
        <v>100</v>
      </c>
      <c r="G124" s="43">
        <f>[1]Лист1!G29</f>
        <v>1.5</v>
      </c>
      <c r="H124" s="43">
        <f>[1]Лист1!H29</f>
        <v>0.5</v>
      </c>
      <c r="I124" s="43">
        <f>[1]Лист1!I29</f>
        <v>21</v>
      </c>
      <c r="J124" s="43">
        <f>[1]Лист1!J29</f>
        <v>96</v>
      </c>
      <c r="K124" s="44"/>
      <c r="L124" s="43">
        <v>12.23</v>
      </c>
    </row>
    <row r="125" spans="1:12" ht="15" x14ac:dyDescent="0.25">
      <c r="A125" s="14"/>
      <c r="B125" s="15"/>
      <c r="C125" s="11"/>
      <c r="D125" s="6" t="s">
        <v>26</v>
      </c>
      <c r="E125" s="42" t="str">
        <f>[1]Лист1!$E$30</f>
        <v>Бутерброд с маслом,сыром</v>
      </c>
      <c r="F125" s="43">
        <f>[1]Лист1!F30</f>
        <v>60</v>
      </c>
      <c r="G125" s="43">
        <f>[1]Лист1!G30</f>
        <v>3.48</v>
      </c>
      <c r="H125" s="43">
        <f>[1]Лист1!H30</f>
        <v>8.32</v>
      </c>
      <c r="I125" s="43">
        <f>[1]Лист1!I30</f>
        <v>17.2</v>
      </c>
      <c r="J125" s="43">
        <f>[1]Лист1!J30</f>
        <v>157.6</v>
      </c>
      <c r="K125" s="44">
        <f>[1]Лист1!K30</f>
        <v>8</v>
      </c>
      <c r="L125" s="43">
        <v>16.489999999999998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650</v>
      </c>
      <c r="G127" s="19">
        <f t="shared" ref="G127:J127" si="62">SUM(G120:G126)</f>
        <v>49.079999999999991</v>
      </c>
      <c r="H127" s="19">
        <f t="shared" si="62"/>
        <v>46.72</v>
      </c>
      <c r="I127" s="19">
        <f t="shared" si="62"/>
        <v>109.4</v>
      </c>
      <c r="J127" s="19">
        <f t="shared" si="62"/>
        <v>678.6</v>
      </c>
      <c r="K127" s="25"/>
      <c r="L127" s="19">
        <f t="shared" ref="L127" si="63">SUM(L120:L126)</f>
        <v>82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650</v>
      </c>
      <c r="G138" s="32">
        <f t="shared" ref="G138" si="66">G127+G137</f>
        <v>49.079999999999991</v>
      </c>
      <c r="H138" s="32">
        <f t="shared" ref="H138" si="67">H127+H137</f>
        <v>46.72</v>
      </c>
      <c r="I138" s="32">
        <f t="shared" ref="I138" si="68">I127+I137</f>
        <v>109.4</v>
      </c>
      <c r="J138" s="32">
        <f t="shared" ref="J138:L138" si="69">J127+J137</f>
        <v>678.6</v>
      </c>
      <c r="K138" s="32"/>
      <c r="L138" s="32">
        <f t="shared" si="69"/>
        <v>82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tr">
        <f>[1]Лист1!E44</f>
        <v>Каша овсяная вязкая молочная с маслом,сахаром</v>
      </c>
      <c r="F139" s="40">
        <f>[1]Лист1!F44</f>
        <v>265</v>
      </c>
      <c r="G139" s="40">
        <f>[1]Лист1!G44</f>
        <v>8.2799999999999994</v>
      </c>
      <c r="H139" s="40">
        <f>[1]Лист1!H44</f>
        <v>9.02</v>
      </c>
      <c r="I139" s="40">
        <f>[1]Лист1!I44</f>
        <v>38.56</v>
      </c>
      <c r="J139" s="40">
        <f>[1]Лист1!J44</f>
        <v>269.33</v>
      </c>
      <c r="K139" s="41">
        <f>[1]Лист1!K44</f>
        <v>413</v>
      </c>
      <c r="L139" s="40">
        <v>40.54</v>
      </c>
    </row>
    <row r="140" spans="1:12" ht="15" x14ac:dyDescent="0.25">
      <c r="A140" s="23"/>
      <c r="B140" s="15"/>
      <c r="C140" s="11"/>
      <c r="D140" s="6" t="s">
        <v>26</v>
      </c>
      <c r="E140" s="42" t="str">
        <f>[1]Лист1!E45</f>
        <v>Бутерброд с сыром</v>
      </c>
      <c r="F140" s="43">
        <f>[1]Лист1!F45</f>
        <v>60</v>
      </c>
      <c r="G140" s="43">
        <f>[1]Лист1!G45</f>
        <v>7.6</v>
      </c>
      <c r="H140" s="43">
        <f>[1]Лист1!H45</f>
        <v>4.5</v>
      </c>
      <c r="I140" s="43">
        <f>[1]Лист1!I45</f>
        <v>60</v>
      </c>
      <c r="J140" s="43">
        <f>[1]Лист1!J45</f>
        <v>73.3</v>
      </c>
      <c r="K140" s="44">
        <f>[1]Лист1!K45</f>
        <v>9</v>
      </c>
      <c r="L140" s="43">
        <v>16.46</v>
      </c>
    </row>
    <row r="141" spans="1:12" ht="15" x14ac:dyDescent="0.25">
      <c r="A141" s="23"/>
      <c r="B141" s="15"/>
      <c r="C141" s="11"/>
      <c r="D141" s="7" t="s">
        <v>22</v>
      </c>
      <c r="E141" s="42" t="str">
        <f>[1]Лист1!E46</f>
        <v>Чай с сахаром</v>
      </c>
      <c r="F141" s="43">
        <f>[1]Лист1!F46</f>
        <v>200</v>
      </c>
      <c r="G141" s="43">
        <f>[1]Лист1!G46</f>
        <v>0</v>
      </c>
      <c r="H141" s="43">
        <f>[1]Лист1!H46</f>
        <v>0</v>
      </c>
      <c r="I141" s="43">
        <f>[1]Лист1!I46</f>
        <v>14</v>
      </c>
      <c r="J141" s="43">
        <f>[1]Лист1!J46</f>
        <v>56</v>
      </c>
      <c r="K141" s="44">
        <f>[1]Лист1!K46</f>
        <v>713</v>
      </c>
      <c r="L141" s="43">
        <v>4</v>
      </c>
    </row>
    <row r="142" spans="1:12" ht="15.75" customHeight="1" x14ac:dyDescent="0.25">
      <c r="A142" s="23"/>
      <c r="B142" s="15"/>
      <c r="C142" s="11"/>
      <c r="D142" s="7" t="s">
        <v>23</v>
      </c>
      <c r="E142" s="42" t="str">
        <f>[1]Лист1!E47</f>
        <v>Хлеб пшеничный</v>
      </c>
      <c r="F142" s="43">
        <f>[1]Лист1!F47</f>
        <v>60</v>
      </c>
      <c r="G142" s="43">
        <f>[1]Лист1!G47</f>
        <v>1.9</v>
      </c>
      <c r="H142" s="43">
        <f>[1]Лист1!H47</f>
        <v>0.15</v>
      </c>
      <c r="I142" s="43">
        <f>[1]Лист1!I47</f>
        <v>10.35</v>
      </c>
      <c r="J142" s="43">
        <f>[1]Лист1!J47</f>
        <v>117</v>
      </c>
      <c r="K142" s="44">
        <f>[1]Лист1!K47</f>
        <v>1</v>
      </c>
      <c r="L142" s="43">
        <v>4</v>
      </c>
    </row>
    <row r="143" spans="1:12" ht="15" x14ac:dyDescent="0.25">
      <c r="A143" s="23"/>
      <c r="B143" s="15"/>
      <c r="C143" s="11"/>
      <c r="D143" s="7" t="s">
        <v>24</v>
      </c>
      <c r="E143" s="42" t="str">
        <f>[1]Лист1!E48</f>
        <v>Апельсин</v>
      </c>
      <c r="F143" s="43">
        <f>[1]Лист1!F48</f>
        <v>100</v>
      </c>
      <c r="G143" s="43">
        <f>[1]Лист1!G48</f>
        <v>0.94</v>
      </c>
      <c r="H143" s="43">
        <f>[1]Лист1!H48</f>
        <v>0.12</v>
      </c>
      <c r="I143" s="43">
        <f>[1]Лист1!I48</f>
        <v>11.75</v>
      </c>
      <c r="J143" s="43">
        <f>[1]Лист1!J48</f>
        <v>47</v>
      </c>
      <c r="K143" s="44">
        <f>[1]Лист1!K48</f>
        <v>0</v>
      </c>
      <c r="L143" s="43">
        <v>17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685</v>
      </c>
      <c r="G146" s="19">
        <f t="shared" ref="G146:J146" si="70">SUM(G139:G145)</f>
        <v>18.72</v>
      </c>
      <c r="H146" s="19">
        <f t="shared" si="70"/>
        <v>13.79</v>
      </c>
      <c r="I146" s="19">
        <f t="shared" si="70"/>
        <v>134.66</v>
      </c>
      <c r="J146" s="19">
        <f t="shared" si="70"/>
        <v>562.63</v>
      </c>
      <c r="K146" s="25"/>
      <c r="L146" s="19">
        <f t="shared" ref="L146" si="71">SUM(L139:L145)</f>
        <v>82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685</v>
      </c>
      <c r="G157" s="32">
        <f t="shared" ref="G157" si="74">G146+G156</f>
        <v>18.72</v>
      </c>
      <c r="H157" s="32">
        <f t="shared" ref="H157" si="75">H146+H156</f>
        <v>13.79</v>
      </c>
      <c r="I157" s="32">
        <f t="shared" ref="I157" si="76">I146+I156</f>
        <v>134.66</v>
      </c>
      <c r="J157" s="32">
        <f t="shared" ref="J157:L157" si="77">J146+J156</f>
        <v>562.63</v>
      </c>
      <c r="K157" s="32"/>
      <c r="L157" s="32">
        <f t="shared" si="77"/>
        <v>82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tr">
        <f>[1]Лист1!E63</f>
        <v>Оладьи из печени</v>
      </c>
      <c r="F158" s="40">
        <f>[1]Лист1!F63</f>
        <v>100</v>
      </c>
      <c r="G158" s="40">
        <f>[1]Лист1!G63</f>
        <v>18.399999999999999</v>
      </c>
      <c r="H158" s="40">
        <f>[1]Лист1!H63</f>
        <v>17.8</v>
      </c>
      <c r="I158" s="40">
        <f>[1]Лист1!I63</f>
        <v>11.05</v>
      </c>
      <c r="J158" s="40">
        <f>[1]Лист1!J63</f>
        <v>279</v>
      </c>
      <c r="K158" s="41">
        <f>[1]Лист1!K63</f>
        <v>476</v>
      </c>
      <c r="L158" s="40">
        <v>44.91</v>
      </c>
    </row>
    <row r="159" spans="1:12" ht="15" x14ac:dyDescent="0.25">
      <c r="A159" s="23"/>
      <c r="B159" s="15"/>
      <c r="C159" s="11"/>
      <c r="D159" s="6"/>
      <c r="E159" s="42" t="str">
        <f>[1]Лист1!E64</f>
        <v>Каша пшеничная</v>
      </c>
      <c r="F159" s="43">
        <f>[1]Лист1!F64</f>
        <v>150</v>
      </c>
      <c r="G159" s="43">
        <f>[1]Лист1!G64</f>
        <v>5.8</v>
      </c>
      <c r="H159" s="43">
        <f>[1]Лист1!H64</f>
        <v>5.7</v>
      </c>
      <c r="I159" s="43">
        <f>[1]Лист1!I64</f>
        <v>34</v>
      </c>
      <c r="J159" s="43">
        <f>[1]Лист1!J64</f>
        <v>210</v>
      </c>
      <c r="K159" s="44">
        <f>[1]Лист1!K64</f>
        <v>514</v>
      </c>
      <c r="L159" s="43">
        <v>12.09</v>
      </c>
    </row>
    <row r="160" spans="1:12" ht="15" x14ac:dyDescent="0.25">
      <c r="A160" s="23"/>
      <c r="B160" s="15"/>
      <c r="C160" s="11"/>
      <c r="D160" s="7" t="s">
        <v>22</v>
      </c>
      <c r="E160" s="42" t="str">
        <f>[1]Лист1!E65</f>
        <v>Кофейный напиток</v>
      </c>
      <c r="F160" s="43">
        <f>[1]Лист1!F65</f>
        <v>200</v>
      </c>
      <c r="G160" s="43">
        <f>[1]Лист1!G65</f>
        <v>1.33</v>
      </c>
      <c r="H160" s="43">
        <f>[1]Лист1!H65</f>
        <v>1.5</v>
      </c>
      <c r="I160" s="43">
        <f>[1]Лист1!I65</f>
        <v>12.77</v>
      </c>
      <c r="J160" s="43">
        <f>[1]Лист1!J65</f>
        <v>149.1</v>
      </c>
      <c r="K160" s="44">
        <f>[1]Лист1!K65</f>
        <v>379</v>
      </c>
      <c r="L160" s="43">
        <v>4</v>
      </c>
    </row>
    <row r="161" spans="1:12" ht="15" x14ac:dyDescent="0.25">
      <c r="A161" s="23"/>
      <c r="B161" s="15"/>
      <c r="C161" s="11"/>
      <c r="D161" s="7" t="s">
        <v>23</v>
      </c>
      <c r="E161" s="42" t="str">
        <f>[1]Лист1!E66</f>
        <v>Хлеб пшеничный</v>
      </c>
      <c r="F161" s="43">
        <f>[1]Лист1!F66</f>
        <v>60</v>
      </c>
      <c r="G161" s="43">
        <f>[1]Лист1!G66</f>
        <v>3.8</v>
      </c>
      <c r="H161" s="43">
        <f>[1]Лист1!H66</f>
        <v>0.3</v>
      </c>
      <c r="I161" s="43">
        <f>[1]Лист1!I66</f>
        <v>20.7</v>
      </c>
      <c r="J161" s="43">
        <f>[1]Лист1!J66</f>
        <v>117</v>
      </c>
      <c r="K161" s="44">
        <f>[1]Лист1!K66</f>
        <v>1</v>
      </c>
      <c r="L161" s="43">
        <v>4</v>
      </c>
    </row>
    <row r="162" spans="1:12" ht="15" x14ac:dyDescent="0.25">
      <c r="A162" s="23"/>
      <c r="B162" s="15"/>
      <c r="C162" s="11"/>
      <c r="D162" s="7" t="s">
        <v>24</v>
      </c>
      <c r="E162" s="42" t="s">
        <v>41</v>
      </c>
      <c r="F162" s="43">
        <f>[1]Лист1!F68</f>
        <v>100</v>
      </c>
      <c r="G162" s="43">
        <f>[1]Лист1!G68</f>
        <v>0.26</v>
      </c>
      <c r="H162" s="43">
        <f>[1]Лист1!H68</f>
        <v>0.17</v>
      </c>
      <c r="I162" s="43">
        <f>[1]Лист1!I68</f>
        <v>13.8</v>
      </c>
      <c r="J162" s="43">
        <f>[1]Лист1!J68</f>
        <v>55</v>
      </c>
      <c r="K162" s="44">
        <f>[1]Лист1!K68</f>
        <v>0</v>
      </c>
      <c r="L162" s="43">
        <v>10.4</v>
      </c>
    </row>
    <row r="163" spans="1:12" ht="15" x14ac:dyDescent="0.25">
      <c r="A163" s="23"/>
      <c r="B163" s="15"/>
      <c r="C163" s="11"/>
      <c r="D163" s="6" t="s">
        <v>26</v>
      </c>
      <c r="E163" s="42" t="s">
        <v>42</v>
      </c>
      <c r="F163" s="43">
        <f>[1]Лист1!F67</f>
        <v>75</v>
      </c>
      <c r="G163" s="43">
        <f>[1]Лист1!G67</f>
        <v>1.8</v>
      </c>
      <c r="H163" s="43">
        <f>[1]Лист1!H67</f>
        <v>0.1</v>
      </c>
      <c r="I163" s="43">
        <f>[1]Лист1!I67</f>
        <v>4.5999999999999996</v>
      </c>
      <c r="J163" s="43">
        <f>[1]Лист1!J67</f>
        <v>26.4</v>
      </c>
      <c r="K163" s="44">
        <f>[1]Лист1!K67</f>
        <v>62</v>
      </c>
      <c r="L163" s="43">
        <v>6.6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685</v>
      </c>
      <c r="G165" s="19">
        <f t="shared" ref="G165:J165" si="78">SUM(G158:G164)</f>
        <v>31.390000000000004</v>
      </c>
      <c r="H165" s="19">
        <f t="shared" si="78"/>
        <v>25.570000000000004</v>
      </c>
      <c r="I165" s="19">
        <f t="shared" si="78"/>
        <v>96.919999999999987</v>
      </c>
      <c r="J165" s="19">
        <f t="shared" si="78"/>
        <v>836.5</v>
      </c>
      <c r="K165" s="25"/>
      <c r="L165" s="19">
        <f t="shared" ref="L165" si="79">SUM(L158:L164)</f>
        <v>82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685</v>
      </c>
      <c r="G176" s="32">
        <f t="shared" ref="G176" si="82">G165+G175</f>
        <v>31.390000000000004</v>
      </c>
      <c r="H176" s="32">
        <f t="shared" ref="H176" si="83">H165+H175</f>
        <v>25.570000000000004</v>
      </c>
      <c r="I176" s="32">
        <f t="shared" ref="I176" si="84">I165+I175</f>
        <v>96.919999999999987</v>
      </c>
      <c r="J176" s="32">
        <f t="shared" ref="J176:L176" si="85">J165+J175</f>
        <v>836.5</v>
      </c>
      <c r="K176" s="32"/>
      <c r="L176" s="32">
        <f t="shared" si="85"/>
        <v>82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tr">
        <f>[1]Лист1!$E$82</f>
        <v>Котлета мясная</v>
      </c>
      <c r="F177" s="40">
        <f>[1]Лист1!F82</f>
        <v>100</v>
      </c>
      <c r="G177" s="40">
        <f>[1]Лист1!G82</f>
        <v>14.66</v>
      </c>
      <c r="H177" s="40" t="str">
        <f>[1]Лист1!H82</f>
        <v>18.18</v>
      </c>
      <c r="I177" s="40">
        <f>[1]Лист1!I82</f>
        <v>17.03</v>
      </c>
      <c r="J177" s="40">
        <f>[1]Лист1!J82</f>
        <v>298.45999999999998</v>
      </c>
      <c r="K177" s="41">
        <f>[1]Лист1!K82</f>
        <v>472</v>
      </c>
      <c r="L177" s="40">
        <v>39.299999999999997</v>
      </c>
    </row>
    <row r="178" spans="1:12" ht="15" x14ac:dyDescent="0.25">
      <c r="A178" s="23"/>
      <c r="B178" s="15"/>
      <c r="C178" s="11"/>
      <c r="D178" s="6"/>
      <c r="E178" s="42" t="str">
        <f>[1]Лист1!$E$83</f>
        <v>Каша гречневая</v>
      </c>
      <c r="F178" s="43">
        <f>[1]Лист1!F83</f>
        <v>150</v>
      </c>
      <c r="G178" s="43">
        <f>[1]Лист1!G83</f>
        <v>4.5</v>
      </c>
      <c r="H178" s="43">
        <f>[1]Лист1!H83</f>
        <v>5.0999999999999996</v>
      </c>
      <c r="I178" s="43">
        <f>[1]Лист1!I83</f>
        <v>21.9</v>
      </c>
      <c r="J178" s="43">
        <f>[1]Лист1!J83</f>
        <v>151</v>
      </c>
      <c r="K178" s="44">
        <f>[1]Лист1!K83</f>
        <v>514</v>
      </c>
      <c r="L178" s="43">
        <v>11.56</v>
      </c>
    </row>
    <row r="179" spans="1:12" ht="15" x14ac:dyDescent="0.25">
      <c r="A179" s="23"/>
      <c r="B179" s="15"/>
      <c r="C179" s="11"/>
      <c r="D179" s="7" t="s">
        <v>22</v>
      </c>
      <c r="E179" s="42" t="str">
        <f>[1]Лист1!$E$88</f>
        <v>Какао с молоком</v>
      </c>
      <c r="F179" s="43">
        <f>[1]Лист1!F88</f>
        <v>200</v>
      </c>
      <c r="G179" s="43">
        <f>[1]Лист1!G88</f>
        <v>3.8</v>
      </c>
      <c r="H179" s="43">
        <f>[1]Лист1!H88</f>
        <v>3.1</v>
      </c>
      <c r="I179" s="43">
        <f>[1]Лист1!I88</f>
        <v>25.17</v>
      </c>
      <c r="J179" s="43">
        <f>[1]Лист1!J88</f>
        <v>145</v>
      </c>
      <c r="K179" s="44">
        <f>[1]Лист1!K88</f>
        <v>719</v>
      </c>
      <c r="L179" s="43">
        <v>4.99</v>
      </c>
    </row>
    <row r="180" spans="1:12" ht="15" x14ac:dyDescent="0.25">
      <c r="A180" s="23"/>
      <c r="B180" s="15"/>
      <c r="C180" s="11"/>
      <c r="D180" s="7" t="s">
        <v>23</v>
      </c>
      <c r="E180" s="42" t="str">
        <f>[1]Лист1!$E$84</f>
        <v>Хлеб пшеничный</v>
      </c>
      <c r="F180" s="43">
        <f>[1]Лист1!F84</f>
        <v>60</v>
      </c>
      <c r="G180" s="43">
        <f>[1]Лист1!G84</f>
        <v>3.8</v>
      </c>
      <c r="H180" s="43">
        <f>[1]Лист1!H84</f>
        <v>0.3</v>
      </c>
      <c r="I180" s="43">
        <f>[1]Лист1!I84</f>
        <v>20.7</v>
      </c>
      <c r="J180" s="43">
        <f>[1]Лист1!J84</f>
        <v>117</v>
      </c>
      <c r="K180" s="44">
        <f>[1]Лист1!K84</f>
        <v>1</v>
      </c>
      <c r="L180" s="43">
        <v>4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 t="s">
        <v>43</v>
      </c>
      <c r="F182" s="43">
        <f>[1]Лист1!F87</f>
        <v>75</v>
      </c>
      <c r="G182" s="43">
        <f>[1]Лист1!G87</f>
        <v>0.6</v>
      </c>
      <c r="H182" s="43">
        <f>[1]Лист1!H87</f>
        <v>0</v>
      </c>
      <c r="I182" s="43">
        <f>[1]Лист1!I87</f>
        <v>1.3</v>
      </c>
      <c r="J182" s="43">
        <f>[1]Лист1!J87</f>
        <v>9.8000000000000007</v>
      </c>
      <c r="K182" s="44" t="str">
        <f>[1]Лист1!K87</f>
        <v>62/63</v>
      </c>
      <c r="L182" s="51">
        <v>10.15</v>
      </c>
    </row>
    <row r="183" spans="1:12" ht="15" x14ac:dyDescent="0.25">
      <c r="A183" s="23"/>
      <c r="B183" s="15"/>
      <c r="C183" s="11"/>
      <c r="D183" s="6" t="s">
        <v>26</v>
      </c>
      <c r="E183" s="42" t="s">
        <v>44</v>
      </c>
      <c r="F183" s="43">
        <f>[1]Лист1!F85</f>
        <v>40</v>
      </c>
      <c r="G183" s="43">
        <f>[1]Лист1!G85</f>
        <v>12.7</v>
      </c>
      <c r="H183" s="43">
        <f>[1]Лист1!H85</f>
        <v>11.5</v>
      </c>
      <c r="I183" s="43">
        <f>[1]Лист1!I85</f>
        <v>0.7</v>
      </c>
      <c r="J183" s="43">
        <f>[1]Лист1!J85</f>
        <v>62.8</v>
      </c>
      <c r="K183" s="44">
        <f>[1]Лист1!K85</f>
        <v>56</v>
      </c>
      <c r="L183" s="43">
        <v>12</v>
      </c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625</v>
      </c>
      <c r="G184" s="19">
        <f t="shared" ref="G184:J184" si="86">SUM(G177:G183)</f>
        <v>40.06</v>
      </c>
      <c r="H184" s="19">
        <v>38.18</v>
      </c>
      <c r="I184" s="19">
        <f t="shared" si="86"/>
        <v>86.8</v>
      </c>
      <c r="J184" s="19">
        <f t="shared" si="86"/>
        <v>784.06</v>
      </c>
      <c r="K184" s="25"/>
      <c r="L184" s="19">
        <f t="shared" ref="L184" si="87">SUM(L177:L183)</f>
        <v>82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 t="s">
        <v>47</v>
      </c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625</v>
      </c>
      <c r="G195" s="32">
        <f t="shared" ref="G195" si="90">G184+G194</f>
        <v>40.06</v>
      </c>
      <c r="H195" s="32">
        <f t="shared" ref="H195" si="91">H184+H194</f>
        <v>38.18</v>
      </c>
      <c r="I195" s="32">
        <f t="shared" ref="I195" si="92">I184+I194</f>
        <v>86.8</v>
      </c>
      <c r="J195" s="32">
        <f t="shared" ref="J195:L195" si="93">J184+J194</f>
        <v>784.06</v>
      </c>
      <c r="K195" s="32"/>
      <c r="L195" s="32">
        <f t="shared" si="93"/>
        <v>82</v>
      </c>
    </row>
    <row r="196" spans="1:12" x14ac:dyDescent="0.2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669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31.632999999999992</v>
      </c>
      <c r="H196" s="34">
        <f t="shared" si="94"/>
        <v>24.309000000000001</v>
      </c>
      <c r="I196" s="34">
        <f t="shared" si="94"/>
        <v>106.03799999999998</v>
      </c>
      <c r="J196" s="34">
        <f t="shared" si="94"/>
        <v>722.97800000000007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Asus</cp:lastModifiedBy>
  <cp:lastPrinted>2026-03-06T07:57:38Z</cp:lastPrinted>
  <dcterms:created xsi:type="dcterms:W3CDTF">2022-05-16T14:23:56Z</dcterms:created>
  <dcterms:modified xsi:type="dcterms:W3CDTF">2026-03-13T07:36:08Z</dcterms:modified>
</cp:coreProperties>
</file>