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K\AppData\Local\Temp\Rar$DIa4544.6373.rartemp\"/>
    </mc:Choice>
  </mc:AlternateContent>
  <bookViews>
    <workbookView xWindow="0" yWindow="0" windowWidth="19200" windowHeight="13485"/>
  </bookViews>
  <sheets>
    <sheet name="Лист1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F165" i="1" l="1"/>
  <c r="K165" i="1"/>
  <c r="F164" i="1"/>
  <c r="K164" i="1"/>
  <c r="F163" i="1"/>
  <c r="K163" i="1"/>
  <c r="K162" i="1"/>
  <c r="E163" i="1"/>
  <c r="K145" i="1"/>
  <c r="F146" i="1"/>
  <c r="K146" i="1"/>
  <c r="F147" i="1"/>
  <c r="K147" i="1"/>
  <c r="F148" i="1"/>
  <c r="K148" i="1"/>
  <c r="F130" i="1"/>
  <c r="K130" i="1"/>
  <c r="F129" i="1"/>
  <c r="G129" i="1"/>
  <c r="H129" i="1"/>
  <c r="K129" i="1"/>
  <c r="F128" i="1"/>
  <c r="G128" i="1"/>
  <c r="H128" i="1"/>
  <c r="J128" i="1"/>
  <c r="K128" i="1"/>
  <c r="K127" i="1"/>
  <c r="E127" i="1" l="1"/>
  <c r="E128" i="1"/>
  <c r="E129" i="1"/>
  <c r="G113" i="1"/>
  <c r="H113" i="1"/>
  <c r="I113" i="1"/>
  <c r="F112" i="1"/>
  <c r="K112" i="1"/>
  <c r="L112" i="1"/>
  <c r="F111" i="1"/>
  <c r="G111" i="1"/>
  <c r="H111" i="1"/>
  <c r="K111" i="1"/>
  <c r="K110" i="1"/>
  <c r="E111" i="1"/>
  <c r="F96" i="1"/>
  <c r="G96" i="1"/>
  <c r="H96" i="1"/>
  <c r="I96" i="1"/>
  <c r="J96" i="1"/>
  <c r="K96" i="1"/>
  <c r="F95" i="1"/>
  <c r="K95" i="1"/>
  <c r="K94" i="1"/>
  <c r="K93" i="1"/>
  <c r="E96" i="1"/>
  <c r="K79" i="1"/>
  <c r="K78" i="1"/>
  <c r="G77" i="1"/>
  <c r="H77" i="1"/>
  <c r="K77" i="1"/>
  <c r="K76" i="1"/>
  <c r="F77" i="1"/>
  <c r="F78" i="1"/>
  <c r="E77" i="1"/>
  <c r="K59" i="1"/>
  <c r="F62" i="1"/>
  <c r="K62" i="1"/>
  <c r="F61" i="1"/>
  <c r="K61" i="1"/>
  <c r="G60" i="1"/>
  <c r="H60" i="1"/>
  <c r="J60" i="1"/>
  <c r="K60" i="1"/>
  <c r="F60" i="1"/>
  <c r="E60" i="1"/>
  <c r="F43" i="1"/>
  <c r="K43" i="1"/>
  <c r="F42" i="1"/>
  <c r="G42" i="1"/>
  <c r="H42" i="1"/>
  <c r="K42" i="1"/>
  <c r="J40" i="1"/>
  <c r="K40" i="1"/>
  <c r="E42" i="1"/>
  <c r="E40" i="1"/>
  <c r="F26" i="1"/>
  <c r="G26" i="1"/>
  <c r="H26" i="1"/>
  <c r="I26" i="1"/>
  <c r="K26" i="1"/>
  <c r="K23" i="1"/>
  <c r="F24" i="1"/>
  <c r="K24" i="1"/>
  <c r="F25" i="1"/>
  <c r="K25" i="1"/>
  <c r="E26" i="1"/>
  <c r="F8" i="1"/>
  <c r="K8" i="1"/>
  <c r="L8" i="1"/>
  <c r="F7" i="1"/>
  <c r="G7" i="1"/>
  <c r="H7" i="1"/>
  <c r="K7" i="1"/>
  <c r="K6" i="1"/>
  <c r="E7" i="1"/>
  <c r="B177" i="1" l="1"/>
  <c r="A177" i="1"/>
  <c r="L176" i="1"/>
  <c r="J176" i="1"/>
  <c r="I176" i="1"/>
  <c r="H176" i="1"/>
  <c r="G176" i="1"/>
  <c r="F176" i="1"/>
  <c r="B167" i="1"/>
  <c r="A167" i="1"/>
  <c r="L166" i="1"/>
  <c r="L177" i="1" s="1"/>
  <c r="J166" i="1"/>
  <c r="J177" i="1" s="1"/>
  <c r="I166" i="1"/>
  <c r="I177" i="1" s="1"/>
  <c r="H177" i="1"/>
  <c r="G166" i="1"/>
  <c r="G177" i="1" s="1"/>
  <c r="F166" i="1"/>
  <c r="F177" i="1" s="1"/>
  <c r="B161" i="1"/>
  <c r="A161" i="1"/>
  <c r="L160" i="1"/>
  <c r="J160" i="1"/>
  <c r="I160" i="1"/>
  <c r="H160" i="1"/>
  <c r="G160" i="1"/>
  <c r="F160" i="1"/>
  <c r="B151" i="1"/>
  <c r="A151" i="1"/>
  <c r="L150" i="1"/>
  <c r="L161" i="1" s="1"/>
  <c r="J150" i="1"/>
  <c r="J161" i="1" s="1"/>
  <c r="I150" i="1"/>
  <c r="I161" i="1" s="1"/>
  <c r="H150" i="1"/>
  <c r="H161" i="1" s="1"/>
  <c r="G150" i="1"/>
  <c r="G161" i="1" s="1"/>
  <c r="F150" i="1"/>
  <c r="F161" i="1" s="1"/>
  <c r="B144" i="1"/>
  <c r="A144" i="1"/>
  <c r="L143" i="1"/>
  <c r="J143" i="1"/>
  <c r="I143" i="1"/>
  <c r="H143" i="1"/>
  <c r="G143" i="1"/>
  <c r="F143" i="1"/>
  <c r="B134" i="1"/>
  <c r="A134" i="1"/>
  <c r="L133" i="1"/>
  <c r="L144" i="1" s="1"/>
  <c r="J133" i="1"/>
  <c r="J144" i="1" s="1"/>
  <c r="I133" i="1"/>
  <c r="I144" i="1" s="1"/>
  <c r="H133" i="1"/>
  <c r="H144" i="1" s="1"/>
  <c r="G133" i="1"/>
  <c r="G144" i="1" s="1"/>
  <c r="F133" i="1"/>
  <c r="F144" i="1" s="1"/>
  <c r="B126" i="1"/>
  <c r="A126" i="1"/>
  <c r="L125" i="1"/>
  <c r="J125" i="1"/>
  <c r="I125" i="1"/>
  <c r="H125" i="1"/>
  <c r="G125" i="1"/>
  <c r="F125" i="1"/>
  <c r="B116" i="1"/>
  <c r="A116" i="1"/>
  <c r="L115" i="1"/>
  <c r="L126" i="1" s="1"/>
  <c r="J115" i="1"/>
  <c r="J126" i="1" s="1"/>
  <c r="I115" i="1"/>
  <c r="I126" i="1" s="1"/>
  <c r="H115" i="1"/>
  <c r="H126" i="1" s="1"/>
  <c r="G115" i="1"/>
  <c r="G126" i="1" s="1"/>
  <c r="F115" i="1"/>
  <c r="F126" i="1" s="1"/>
  <c r="B109" i="1"/>
  <c r="A109" i="1"/>
  <c r="L108" i="1"/>
  <c r="J108" i="1"/>
  <c r="I108" i="1"/>
  <c r="H108" i="1"/>
  <c r="G108" i="1"/>
  <c r="F108" i="1"/>
  <c r="B99" i="1"/>
  <c r="A99" i="1"/>
  <c r="L98" i="1"/>
  <c r="L109" i="1" s="1"/>
  <c r="J98" i="1"/>
  <c r="J109" i="1" s="1"/>
  <c r="I98" i="1"/>
  <c r="I109" i="1" s="1"/>
  <c r="H98" i="1"/>
  <c r="H109" i="1" s="1"/>
  <c r="G98" i="1"/>
  <c r="G109" i="1" s="1"/>
  <c r="F98" i="1"/>
  <c r="F109" i="1" s="1"/>
  <c r="B92" i="1"/>
  <c r="A92" i="1"/>
  <c r="L91" i="1"/>
  <c r="J91" i="1"/>
  <c r="I91" i="1"/>
  <c r="H91" i="1"/>
  <c r="G91" i="1"/>
  <c r="F91" i="1"/>
  <c r="B82" i="1"/>
  <c r="A82" i="1"/>
  <c r="L81" i="1"/>
  <c r="L92" i="1" s="1"/>
  <c r="J81" i="1"/>
  <c r="J92" i="1" s="1"/>
  <c r="I81" i="1"/>
  <c r="I92" i="1" s="1"/>
  <c r="H81" i="1"/>
  <c r="H92" i="1" s="1"/>
  <c r="G81" i="1"/>
  <c r="G92" i="1" s="1"/>
  <c r="F81" i="1"/>
  <c r="F92" i="1" s="1"/>
  <c r="B75" i="1"/>
  <c r="A75" i="1"/>
  <c r="L74" i="1"/>
  <c r="J74" i="1"/>
  <c r="I74" i="1"/>
  <c r="H74" i="1"/>
  <c r="G74" i="1"/>
  <c r="F74" i="1"/>
  <c r="B65" i="1"/>
  <c r="A65" i="1"/>
  <c r="L64" i="1"/>
  <c r="L75" i="1" s="1"/>
  <c r="J64" i="1"/>
  <c r="J75" i="1" s="1"/>
  <c r="I64" i="1"/>
  <c r="I75" i="1" s="1"/>
  <c r="H64" i="1"/>
  <c r="H75" i="1" s="1"/>
  <c r="G64" i="1"/>
  <c r="G75" i="1" s="1"/>
  <c r="F64" i="1"/>
  <c r="F75" i="1" s="1"/>
  <c r="B58" i="1"/>
  <c r="A58" i="1"/>
  <c r="L57" i="1"/>
  <c r="J57" i="1"/>
  <c r="I57" i="1"/>
  <c r="H57" i="1"/>
  <c r="G57" i="1"/>
  <c r="F57" i="1"/>
  <c r="B48" i="1"/>
  <c r="A48" i="1"/>
  <c r="L47" i="1"/>
  <c r="L58" i="1" s="1"/>
  <c r="J47" i="1"/>
  <c r="J58" i="1" s="1"/>
  <c r="I58" i="1"/>
  <c r="H47" i="1"/>
  <c r="H58" i="1" s="1"/>
  <c r="G47" i="1"/>
  <c r="G58" i="1" s="1"/>
  <c r="F47" i="1"/>
  <c r="F58" i="1" s="1"/>
  <c r="B39" i="1"/>
  <c r="A39" i="1"/>
  <c r="L38" i="1"/>
  <c r="J38" i="1"/>
  <c r="I38" i="1"/>
  <c r="H38" i="1"/>
  <c r="G38" i="1"/>
  <c r="F38" i="1"/>
  <c r="B29" i="1"/>
  <c r="A29" i="1"/>
  <c r="L28" i="1"/>
  <c r="L39" i="1" s="1"/>
  <c r="J28" i="1"/>
  <c r="J39" i="1" s="1"/>
  <c r="I28" i="1"/>
  <c r="I39" i="1" s="1"/>
  <c r="H28" i="1"/>
  <c r="H39" i="1" s="1"/>
  <c r="G28" i="1"/>
  <c r="G39" i="1" s="1"/>
  <c r="F28" i="1"/>
  <c r="F39" i="1" s="1"/>
  <c r="B22" i="1"/>
  <c r="A22" i="1"/>
  <c r="L21" i="1"/>
  <c r="J21" i="1"/>
  <c r="I21" i="1"/>
  <c r="H21" i="1"/>
  <c r="G21" i="1"/>
  <c r="F21" i="1"/>
  <c r="B12" i="1"/>
  <c r="A12" i="1"/>
  <c r="L11" i="1"/>
  <c r="L22" i="1" s="1"/>
  <c r="J11" i="1"/>
  <c r="J22" i="1" s="1"/>
  <c r="I22" i="1"/>
  <c r="H11" i="1"/>
  <c r="H22" i="1" s="1"/>
  <c r="G11" i="1"/>
  <c r="G22" i="1" s="1"/>
  <c r="F11" i="1"/>
  <c r="F22" i="1" s="1"/>
  <c r="F178" i="1" l="1"/>
  <c r="H178" i="1"/>
  <c r="G178" i="1"/>
  <c r="I178" i="1"/>
  <c r="L178" i="1"/>
  <c r="J178" i="1"/>
</calcChain>
</file>

<file path=xl/sharedStrings.xml><?xml version="1.0" encoding="utf-8"?>
<sst xmlns="http://schemas.openxmlformats.org/spreadsheetml/2006/main" count="215" uniqueCount="57">
  <si>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</si>
  <si>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</si>
  <si>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</si>
  <si>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</si>
  <si>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</si>
  <si>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</si>
  <si>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</si>
  <si>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</si>
  <si>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</si>
  <si>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</si>
  <si>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</si>
  <si>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</si>
  <si>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</si>
  <si>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</si>
  <si>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</si>
  <si>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</si>
  <si>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</si>
  <si>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</si>
  <si>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</si>
  <si>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</si>
  <si>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</si>
  <si>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</si>
  <si>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</si>
  <si>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</si>
  <si>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</si>
  <si>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</si>
  <si>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</si>
  <si>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</si>
  <si>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</si>
  <si>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</si>
  <si>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</si>
  <si>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</si>
  <si>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</si>
  <si>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</si>
  <si>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</si>
  <si>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</si>
  <si>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</si>
  <si>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</si>
  <si>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 школы</t>
  </si>
  <si>
    <t>Титов С.Н.</t>
  </si>
  <si>
    <t>МБОУ Роговская СОШ</t>
  </si>
  <si>
    <t>Запеканка из творога со сметаной</t>
  </si>
  <si>
    <t>сладкое</t>
  </si>
  <si>
    <t>Гуляш из филе кур, макароны отварные</t>
  </si>
  <si>
    <t>Рыба тушеная с овощами в томатном соусе, пюре картофельное</t>
  </si>
  <si>
    <t>Куры тушеные в соусе, рис отварной</t>
  </si>
  <si>
    <t>Кофейный напиток с молоком</t>
  </si>
  <si>
    <t>Тефтели мясные с соусом, каша гречневая рассыпчатая</t>
  </si>
  <si>
    <t xml:space="preserve">Котлета мясная, макароны отварные </t>
  </si>
  <si>
    <t>Хлеб пшеничный/ржаной</t>
  </si>
  <si>
    <t>Салат из капусты и моркови</t>
  </si>
  <si>
    <t xml:space="preserve">Оладьи из печени,каша пшеничная </t>
  </si>
  <si>
    <t>Бутерброд с маслом,сыром</t>
  </si>
  <si>
    <t>Огурец/помидор порционно</t>
  </si>
  <si>
    <t>Булочка с фруктовой начинкой</t>
  </si>
  <si>
    <t>фрукты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</si>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</sst>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2" fillId="2" borderId="17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0" borderId="2" xfId="0" applyNumberFormat="1" applyFont="1" applyBorder="1" applyAlignment="1">
      <alignment horizontal="center" vertical="top" wrapText="1"/>
    </xf>
    <xf numFmtId="2" fontId="2" fillId="3" borderId="3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2" xfId="0" applyNumberFormat="1" applyFont="1" applyBorder="1" applyAlignment="1">
      <alignment horizontal="center" vertical="top" wrapText="1"/>
    </xf>
    <xf numFmtId="2" fontId="2" fillId="0" borderId="10" xfId="0" applyNumberFormat="1" applyFont="1" applyBorder="1" applyAlignment="1">
      <alignment horizontal="center"/>
    </xf>
    <xf numFmtId="0" fontId="0" fillId="0" borderId="1" xfId="0" applyBorder="1" applyAlignment="1">
      <alignment vertical="top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45;&#1053;&#1070;%20&#1053;&#1040;%20&#1057;&#1040;&#1049;&#1058;%20&#1048;&#1057;&#1055;&#1056;&#1040;&#1042;&#1051;&#1045;&#1053;&#1054;\tipovoe_menyu_2025_2026_&#1056;&#1086;&#1075;&#1086;&#1074;&#1089;&#1082;&#1072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>
        <row r="6">
          <cell r="E6" t="str">
            <v>Куры тушеные в соусе</v>
          </cell>
          <cell r="K6">
            <v>302</v>
          </cell>
        </row>
        <row r="8">
          <cell r="K8">
            <v>382</v>
          </cell>
        </row>
        <row r="9">
          <cell r="F9">
            <v>60</v>
          </cell>
          <cell r="K9">
            <v>1</v>
          </cell>
        </row>
        <row r="11">
          <cell r="E11" t="str">
            <v>Зеленый горошек</v>
          </cell>
          <cell r="F11">
            <v>60</v>
          </cell>
          <cell r="G11">
            <v>1.92</v>
          </cell>
          <cell r="H11">
            <v>0.12</v>
          </cell>
          <cell r="I11">
            <v>3.96</v>
          </cell>
          <cell r="J11">
            <v>24</v>
          </cell>
          <cell r="K11">
            <v>10</v>
          </cell>
        </row>
        <row r="25">
          <cell r="K25">
            <v>237</v>
          </cell>
        </row>
        <row r="27">
          <cell r="E27" t="str">
            <v>Чай с сахаром с лимоном</v>
          </cell>
          <cell r="F27">
            <v>200</v>
          </cell>
          <cell r="G27">
            <v>0</v>
          </cell>
          <cell r="H27">
            <v>0</v>
          </cell>
          <cell r="K27">
            <v>713</v>
          </cell>
        </row>
        <row r="28">
          <cell r="F28">
            <v>60</v>
          </cell>
          <cell r="K28">
            <v>1</v>
          </cell>
          <cell r="L28">
            <v>4</v>
          </cell>
        </row>
        <row r="30">
          <cell r="G30">
            <v>3.48</v>
          </cell>
          <cell r="H30">
            <v>8.32</v>
          </cell>
          <cell r="I30">
            <v>17.2</v>
          </cell>
        </row>
        <row r="44">
          <cell r="E44" t="str">
            <v>Каша овсяная вязкая молочная с маслом,сахаром</v>
          </cell>
          <cell r="K44">
            <v>413</v>
          </cell>
        </row>
        <row r="45">
          <cell r="E45" t="str">
            <v>Бутерброд с сыром</v>
          </cell>
          <cell r="F45">
            <v>60</v>
          </cell>
          <cell r="G45">
            <v>7.6</v>
          </cell>
          <cell r="H45">
            <v>4.5</v>
          </cell>
          <cell r="J45">
            <v>73.3</v>
          </cell>
          <cell r="K45">
            <v>9</v>
          </cell>
        </row>
        <row r="46">
          <cell r="E46" t="str">
            <v>Чай с сахаром</v>
          </cell>
          <cell r="F46">
            <v>200</v>
          </cell>
          <cell r="G46">
            <v>0</v>
          </cell>
          <cell r="H46">
            <v>0</v>
          </cell>
          <cell r="K46">
            <v>713</v>
          </cell>
        </row>
        <row r="47">
          <cell r="F47">
            <v>60</v>
          </cell>
          <cell r="K47">
            <v>1</v>
          </cell>
        </row>
        <row r="63">
          <cell r="K63">
            <v>476</v>
          </cell>
        </row>
        <row r="65">
          <cell r="F65">
            <v>200</v>
          </cell>
          <cell r="K65">
            <v>379</v>
          </cell>
        </row>
        <row r="66">
          <cell r="F66">
            <v>60</v>
          </cell>
          <cell r="K66">
            <v>1</v>
          </cell>
        </row>
        <row r="67">
          <cell r="F67">
            <v>75</v>
          </cell>
          <cell r="K67">
            <v>62</v>
          </cell>
        </row>
        <row r="82">
          <cell r="K82">
            <v>472</v>
          </cell>
        </row>
        <row r="84">
          <cell r="F84">
            <v>60</v>
          </cell>
          <cell r="K84">
            <v>1</v>
          </cell>
        </row>
        <row r="87">
          <cell r="F87">
            <v>75</v>
          </cell>
          <cell r="K87" t="str">
            <v>62/63</v>
          </cell>
        </row>
        <row r="88">
          <cell r="E88" t="str">
            <v>Какао с молоком</v>
          </cell>
          <cell r="F88">
            <v>200</v>
          </cell>
          <cell r="K88">
            <v>719</v>
          </cell>
        </row>
        <row r="101">
          <cell r="K101">
            <v>237</v>
          </cell>
        </row>
        <row r="102">
          <cell r="F102">
            <v>60</v>
          </cell>
          <cell r="K102">
            <v>1</v>
          </cell>
          <cell r="L102">
            <v>4</v>
          </cell>
        </row>
        <row r="103">
          <cell r="E103" t="str">
            <v>Чай с сахаром с лимоном</v>
          </cell>
          <cell r="F103">
            <v>200</v>
          </cell>
          <cell r="G103">
            <v>0</v>
          </cell>
          <cell r="H103">
            <v>0</v>
          </cell>
          <cell r="K103">
            <v>54</v>
          </cell>
        </row>
        <row r="120">
          <cell r="K120">
            <v>260</v>
          </cell>
        </row>
        <row r="122">
          <cell r="F122">
            <v>200</v>
          </cell>
          <cell r="K122">
            <v>55</v>
          </cell>
        </row>
        <row r="123">
          <cell r="F123">
            <v>60</v>
          </cell>
          <cell r="K123">
            <v>1</v>
          </cell>
        </row>
        <row r="125">
          <cell r="E125" t="str">
            <v>Зеленый горошек</v>
          </cell>
          <cell r="F125">
            <v>60</v>
          </cell>
          <cell r="G125">
            <v>1.92</v>
          </cell>
          <cell r="H125">
            <v>0.12</v>
          </cell>
          <cell r="I125">
            <v>3.96</v>
          </cell>
          <cell r="K125">
            <v>10</v>
          </cell>
        </row>
        <row r="139">
          <cell r="E139" t="str">
            <v>Каша рисовая вязкая молочная с маслом,сахаром</v>
          </cell>
          <cell r="J139">
            <v>269</v>
          </cell>
          <cell r="K139">
            <v>415</v>
          </cell>
        </row>
        <row r="141">
          <cell r="E141" t="str">
            <v>Чай с сахаром</v>
          </cell>
          <cell r="F141">
            <v>200</v>
          </cell>
          <cell r="G141">
            <v>0</v>
          </cell>
          <cell r="H141">
            <v>0</v>
          </cell>
          <cell r="K141">
            <v>713</v>
          </cell>
        </row>
        <row r="142">
          <cell r="F142">
            <v>60</v>
          </cell>
          <cell r="K142">
            <v>1</v>
          </cell>
        </row>
        <row r="158">
          <cell r="K158">
            <v>279</v>
          </cell>
        </row>
        <row r="160">
          <cell r="E160" t="str">
            <v>Кофейный напиток</v>
          </cell>
          <cell r="F160">
            <v>200</v>
          </cell>
          <cell r="G160">
            <v>1.33</v>
          </cell>
          <cell r="H160">
            <v>1.5</v>
          </cell>
          <cell r="J160">
            <v>149.1</v>
          </cell>
          <cell r="K160">
            <v>379</v>
          </cell>
        </row>
        <row r="161">
          <cell r="F161">
            <v>60</v>
          </cell>
          <cell r="K161">
            <v>1</v>
          </cell>
        </row>
        <row r="163">
          <cell r="F163">
            <v>75</v>
          </cell>
          <cell r="K163" t="str">
            <v>62/63</v>
          </cell>
        </row>
        <row r="177">
          <cell r="K177">
            <v>340</v>
          </cell>
        </row>
        <row r="179">
          <cell r="E179" t="str">
            <v xml:space="preserve">Чай с сахаром </v>
          </cell>
          <cell r="F179">
            <v>200</v>
          </cell>
          <cell r="G179">
            <v>0</v>
          </cell>
          <cell r="H179">
            <v>0</v>
          </cell>
          <cell r="K179">
            <v>713</v>
          </cell>
        </row>
        <row r="180">
          <cell r="F180">
            <v>60</v>
          </cell>
          <cell r="K180">
            <v>1</v>
          </cell>
        </row>
        <row r="182">
          <cell r="K182">
            <v>8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8"/>
  <sheetViews>
    <sheetView tabSelected="1" zoomScale="120" zoomScaleNormal="120" workbookViewId="0">
      <pane xSplit="4" ySplit="5" topLeftCell="E153" activePane="bottomRight" state="frozen"/>
      <selection pane="topRight" activeCell="E1" sqref="E1"/>
      <selection pane="bottomLeft" activeCell="A6" sqref="A6"/>
      <selection pane="bottomRight" activeCell="J165" sqref="J165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2.710937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8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61" t="s">
        <v>40</v>
      </c>
      <c r="D1" s="62"/>
      <c r="E1" s="62"/>
      <c r="F1" s="12" t="s">
        <v>16</v>
      </c>
      <c r="G1" s="2" t="s">
        <v>17</v>
      </c>
      <c r="H1" s="63" t="s">
        <v>38</v>
      </c>
      <c r="I1" s="63"/>
      <c r="J1" s="63"/>
      <c r="K1" s="63"/>
    </row>
    <row r="2" spans="1:12" ht="18" x14ac:dyDescent="0.2">
      <c r="A2" s="35" t="s">
        <v>6</v>
      </c>
      <c r="C2" s="2"/>
      <c r="G2" s="2" t="s">
        <v>18</v>
      </c>
      <c r="H2" s="63" t="s">
        <v>39</v>
      </c>
      <c r="I2" s="63"/>
      <c r="J2" s="63"/>
      <c r="K2" s="63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16</v>
      </c>
      <c r="I3" s="48">
        <v>10</v>
      </c>
      <c r="J3" s="49">
        <v>2026</v>
      </c>
      <c r="K3" s="50"/>
    </row>
    <row r="4" spans="1:12" x14ac:dyDescent="0.2">
      <c r="C4" s="2"/>
      <c r="D4" s="4"/>
      <c r="H4" s="47" t="s">
        <v>35</v>
      </c>
      <c r="I4" s="47" t="s">
        <v>36</v>
      </c>
      <c r="J4" s="47" t="s">
        <v>37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34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41</v>
      </c>
      <c r="F6" s="57">
        <v>200</v>
      </c>
      <c r="G6" s="54">
        <v>12.12</v>
      </c>
      <c r="H6" s="54">
        <v>14.63</v>
      </c>
      <c r="I6" s="54">
        <v>42.34</v>
      </c>
      <c r="J6" s="54">
        <v>345.18</v>
      </c>
      <c r="K6" s="41">
        <f>[1]Лист1!K101</f>
        <v>237</v>
      </c>
      <c r="L6" s="54">
        <v>68.28</v>
      </c>
    </row>
    <row r="7" spans="1:12" ht="15" x14ac:dyDescent="0.25">
      <c r="A7" s="23"/>
      <c r="B7" s="15"/>
      <c r="C7" s="11"/>
      <c r="D7" s="7" t="s">
        <v>22</v>
      </c>
      <c r="E7" s="42" t="str">
        <f>[1]Лист1!$E$103</f>
        <v>Чай с сахаром с лимоном</v>
      </c>
      <c r="F7" s="53">
        <f>[1]Лист1!F103</f>
        <v>200</v>
      </c>
      <c r="G7" s="51">
        <f>[1]Лист1!G103</f>
        <v>0</v>
      </c>
      <c r="H7" s="51">
        <f>[1]Лист1!H103</f>
        <v>0</v>
      </c>
      <c r="I7" s="51">
        <v>11.98</v>
      </c>
      <c r="J7" s="51">
        <v>57.89</v>
      </c>
      <c r="K7" s="44">
        <f>[1]Лист1!K103</f>
        <v>54</v>
      </c>
      <c r="L7" s="51">
        <v>4.5</v>
      </c>
    </row>
    <row r="8" spans="1:12" ht="15" x14ac:dyDescent="0.25">
      <c r="A8" s="23"/>
      <c r="B8" s="15"/>
      <c r="C8" s="11"/>
      <c r="D8" s="7" t="s">
        <v>23</v>
      </c>
      <c r="E8" s="42" t="s">
        <v>49</v>
      </c>
      <c r="F8" s="53">
        <f>[1]Лист1!F102</f>
        <v>60</v>
      </c>
      <c r="G8" s="51">
        <v>3.28</v>
      </c>
      <c r="H8" s="51">
        <v>0.56000000000000005</v>
      </c>
      <c r="I8" s="51">
        <v>0.52</v>
      </c>
      <c r="J8" s="51">
        <v>78</v>
      </c>
      <c r="K8" s="44">
        <f>[1]Лист1!K102</f>
        <v>1</v>
      </c>
      <c r="L8" s="51">
        <f>[1]Лист1!L102</f>
        <v>4</v>
      </c>
    </row>
    <row r="9" spans="1:12" ht="15" x14ac:dyDescent="0.25">
      <c r="A9" s="23"/>
      <c r="B9" s="15"/>
      <c r="C9" s="11"/>
      <c r="D9" s="6" t="s">
        <v>55</v>
      </c>
      <c r="E9" s="42" t="s">
        <v>56</v>
      </c>
      <c r="F9" s="53">
        <v>100</v>
      </c>
      <c r="G9" s="51">
        <v>0.6</v>
      </c>
      <c r="H9" s="51">
        <v>0.6</v>
      </c>
      <c r="I9" s="51">
        <v>14.7</v>
      </c>
      <c r="J9" s="51">
        <v>70.5</v>
      </c>
      <c r="K9" s="44">
        <v>8</v>
      </c>
      <c r="L9" s="51">
        <v>13.22</v>
      </c>
    </row>
    <row r="10" spans="1:12" ht="15" x14ac:dyDescent="0.25">
      <c r="A10" s="23"/>
      <c r="B10" s="15"/>
      <c r="C10" s="11"/>
      <c r="D10" s="6"/>
      <c r="E10" s="42"/>
      <c r="F10" s="53"/>
      <c r="G10" s="51"/>
      <c r="H10" s="43"/>
      <c r="I10" s="43"/>
      <c r="J10" s="43"/>
      <c r="K10" s="44"/>
      <c r="L10" s="51"/>
    </row>
    <row r="11" spans="1:12" ht="15" x14ac:dyDescent="0.25">
      <c r="A11" s="24"/>
      <c r="B11" s="17"/>
      <c r="C11" s="8"/>
      <c r="D11" s="18" t="s">
        <v>32</v>
      </c>
      <c r="E11" s="9"/>
      <c r="F11" s="58">
        <f>SUM(F6:F10)</f>
        <v>560</v>
      </c>
      <c r="G11" s="19">
        <f>SUM(G6:G10)</f>
        <v>15.999999999999998</v>
      </c>
      <c r="H11" s="19">
        <f>SUM(H6:H10)</f>
        <v>15.790000000000001</v>
      </c>
      <c r="I11" s="19">
        <v>69.540000000000006</v>
      </c>
      <c r="J11" s="55">
        <f>SUM(J6:J10)</f>
        <v>551.56999999999994</v>
      </c>
      <c r="K11" s="25"/>
      <c r="L11" s="55">
        <f>SUM(L6:L10)</f>
        <v>90</v>
      </c>
    </row>
    <row r="12" spans="1:12" ht="15" x14ac:dyDescent="0.25">
      <c r="A12" s="26">
        <f>A6</f>
        <v>1</v>
      </c>
      <c r="B12" s="13">
        <f>B6</f>
        <v>1</v>
      </c>
      <c r="C12" s="10" t="s">
        <v>24</v>
      </c>
      <c r="D12" s="7" t="s">
        <v>25</v>
      </c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3"/>
      <c r="B13" s="15"/>
      <c r="C13" s="11"/>
      <c r="D13" s="7" t="s">
        <v>26</v>
      </c>
      <c r="E13" s="42"/>
      <c r="F13" s="43"/>
      <c r="G13" s="43"/>
      <c r="H13" s="43"/>
      <c r="I13" s="43"/>
      <c r="J13" s="43"/>
      <c r="K13" s="44"/>
      <c r="L13" s="43"/>
    </row>
    <row r="14" spans="1:12" ht="15" x14ac:dyDescent="0.25">
      <c r="A14" s="23"/>
      <c r="B14" s="15"/>
      <c r="C14" s="11"/>
      <c r="D14" s="7" t="s">
        <v>27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28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29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30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31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6"/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6"/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4"/>
      <c r="B21" s="17"/>
      <c r="C21" s="8"/>
      <c r="D21" s="18" t="s">
        <v>32</v>
      </c>
      <c r="E21" s="9"/>
      <c r="F21" s="19">
        <f>SUM(F12:F20)</f>
        <v>0</v>
      </c>
      <c r="G21" s="19">
        <f t="shared" ref="G21:J21" si="0">SUM(G12:G20)</f>
        <v>0</v>
      </c>
      <c r="H21" s="19">
        <f t="shared" si="0"/>
        <v>0</v>
      </c>
      <c r="I21" s="19">
        <f t="shared" si="0"/>
        <v>0</v>
      </c>
      <c r="J21" s="19">
        <f t="shared" si="0"/>
        <v>0</v>
      </c>
      <c r="K21" s="25"/>
      <c r="L21" s="19">
        <f t="shared" ref="L21" si="1">SUM(L12:L20)</f>
        <v>0</v>
      </c>
    </row>
    <row r="22" spans="1:12" ht="15" x14ac:dyDescent="0.2">
      <c r="A22" s="29">
        <f>A6</f>
        <v>1</v>
      </c>
      <c r="B22" s="30">
        <f>B6</f>
        <v>1</v>
      </c>
      <c r="C22" s="64" t="s">
        <v>4</v>
      </c>
      <c r="D22" s="65"/>
      <c r="E22" s="31"/>
      <c r="F22" s="32">
        <f>F11+F21</f>
        <v>560</v>
      </c>
      <c r="G22" s="32">
        <f t="shared" ref="G22:J22" si="2">G11+G21</f>
        <v>15.999999999999998</v>
      </c>
      <c r="H22" s="32">
        <f t="shared" si="2"/>
        <v>15.790000000000001</v>
      </c>
      <c r="I22" s="32">
        <f t="shared" si="2"/>
        <v>69.540000000000006</v>
      </c>
      <c r="J22" s="56">
        <f t="shared" si="2"/>
        <v>551.56999999999994</v>
      </c>
      <c r="K22" s="32"/>
      <c r="L22" s="56">
        <f t="shared" ref="L22" si="3">L11+L21</f>
        <v>90</v>
      </c>
    </row>
    <row r="23" spans="1:12" ht="15" x14ac:dyDescent="0.25">
      <c r="A23" s="14">
        <v>1</v>
      </c>
      <c r="B23" s="15">
        <v>2</v>
      </c>
      <c r="C23" s="22" t="s">
        <v>20</v>
      </c>
      <c r="D23" s="5" t="s">
        <v>21</v>
      </c>
      <c r="E23" s="39" t="s">
        <v>43</v>
      </c>
      <c r="F23" s="40">
        <v>230</v>
      </c>
      <c r="G23" s="54">
        <v>6.98</v>
      </c>
      <c r="H23" s="54">
        <v>12.46</v>
      </c>
      <c r="I23" s="54">
        <v>39.57</v>
      </c>
      <c r="J23" s="54">
        <v>334.09</v>
      </c>
      <c r="K23" s="41">
        <f>[1]Лист1!K120</f>
        <v>260</v>
      </c>
      <c r="L23" s="40">
        <v>59.86</v>
      </c>
    </row>
    <row r="24" spans="1:12" ht="15" x14ac:dyDescent="0.25">
      <c r="A24" s="14"/>
      <c r="B24" s="15"/>
      <c r="C24" s="11"/>
      <c r="D24" s="7" t="s">
        <v>22</v>
      </c>
      <c r="E24" s="42" t="s">
        <v>46</v>
      </c>
      <c r="F24" s="43">
        <f>[1]Лист1!F122</f>
        <v>200</v>
      </c>
      <c r="G24" s="51">
        <v>3.9</v>
      </c>
      <c r="H24" s="51">
        <v>3</v>
      </c>
      <c r="I24" s="51">
        <v>17.28</v>
      </c>
      <c r="J24" s="51">
        <v>107.88</v>
      </c>
      <c r="K24" s="44">
        <f>[1]Лист1!K122</f>
        <v>55</v>
      </c>
      <c r="L24" s="43">
        <v>10.37</v>
      </c>
    </row>
    <row r="25" spans="1:12" ht="15" x14ac:dyDescent="0.25">
      <c r="A25" s="14"/>
      <c r="B25" s="15"/>
      <c r="C25" s="11"/>
      <c r="D25" s="7" t="s">
        <v>23</v>
      </c>
      <c r="E25" s="42" t="s">
        <v>49</v>
      </c>
      <c r="F25" s="43">
        <f>[1]Лист1!F123</f>
        <v>60</v>
      </c>
      <c r="G25" s="51">
        <v>3.28</v>
      </c>
      <c r="H25" s="51">
        <v>0.56000000000000005</v>
      </c>
      <c r="I25" s="51">
        <v>0.52</v>
      </c>
      <c r="J25" s="51">
        <v>78</v>
      </c>
      <c r="K25" s="44">
        <f>[1]Лист1!K123</f>
        <v>1</v>
      </c>
      <c r="L25" s="51">
        <v>4</v>
      </c>
    </row>
    <row r="26" spans="1:12" ht="15" x14ac:dyDescent="0.25">
      <c r="A26" s="14"/>
      <c r="B26" s="15"/>
      <c r="C26" s="11"/>
      <c r="D26" s="6" t="s">
        <v>25</v>
      </c>
      <c r="E26" s="42" t="str">
        <f>[1]Лист1!E125</f>
        <v>Зеленый горошек</v>
      </c>
      <c r="F26" s="43">
        <f>[1]Лист1!F125</f>
        <v>60</v>
      </c>
      <c r="G26" s="51">
        <f>[1]Лист1!G125</f>
        <v>1.92</v>
      </c>
      <c r="H26" s="51">
        <f>[1]Лист1!H125</f>
        <v>0.12</v>
      </c>
      <c r="I26" s="51">
        <f>[1]Лист1!I125</f>
        <v>3.96</v>
      </c>
      <c r="J26" s="51">
        <v>34</v>
      </c>
      <c r="K26" s="44">
        <f>[1]Лист1!K125</f>
        <v>10</v>
      </c>
      <c r="L26" s="43">
        <v>15.77</v>
      </c>
    </row>
    <row r="27" spans="1:12" ht="15" x14ac:dyDescent="0.25">
      <c r="A27" s="14"/>
      <c r="B27" s="15"/>
      <c r="C27" s="11"/>
      <c r="D27" s="6"/>
      <c r="E27" s="42"/>
      <c r="F27" s="43"/>
      <c r="G27" s="43"/>
      <c r="H27" s="51"/>
      <c r="I27" s="51"/>
      <c r="J27" s="51"/>
      <c r="K27" s="44"/>
      <c r="L27" s="43"/>
    </row>
    <row r="28" spans="1:12" ht="15" x14ac:dyDescent="0.25">
      <c r="A28" s="16"/>
      <c r="B28" s="17"/>
      <c r="C28" s="8"/>
      <c r="D28" s="18" t="s">
        <v>32</v>
      </c>
      <c r="E28" s="9"/>
      <c r="F28" s="19">
        <f>SUM(F23:F27)</f>
        <v>550</v>
      </c>
      <c r="G28" s="19">
        <f>SUM(G23:G27)</f>
        <v>16.079999999999998</v>
      </c>
      <c r="H28" s="55">
        <f>SUM(H23:H27)</f>
        <v>16.14</v>
      </c>
      <c r="I28" s="55">
        <f>SUM(I23:I27)</f>
        <v>61.330000000000005</v>
      </c>
      <c r="J28" s="55">
        <f>SUM(J23:J27)</f>
        <v>553.97</v>
      </c>
      <c r="K28" s="25"/>
      <c r="L28" s="55">
        <f>SUM(L23:L27)</f>
        <v>90</v>
      </c>
    </row>
    <row r="29" spans="1:12" ht="15" x14ac:dyDescent="0.25">
      <c r="A29" s="13">
        <f>A23</f>
        <v>1</v>
      </c>
      <c r="B29" s="13">
        <f>B23</f>
        <v>2</v>
      </c>
      <c r="C29" s="10" t="s">
        <v>24</v>
      </c>
      <c r="D29" s="7" t="s">
        <v>25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7" t="s">
        <v>26</v>
      </c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7" t="s">
        <v>27</v>
      </c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4"/>
      <c r="B32" s="15"/>
      <c r="C32" s="11"/>
      <c r="D32" s="7" t="s">
        <v>28</v>
      </c>
      <c r="E32" s="42"/>
      <c r="F32" s="43"/>
      <c r="G32" s="43"/>
      <c r="H32" s="43"/>
      <c r="I32" s="43"/>
      <c r="J32" s="43"/>
      <c r="K32" s="44"/>
      <c r="L32" s="43"/>
    </row>
    <row r="33" spans="1:12" ht="15" x14ac:dyDescent="0.25">
      <c r="A33" s="14"/>
      <c r="B33" s="15"/>
      <c r="C33" s="11"/>
      <c r="D33" s="7" t="s">
        <v>29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30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31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6"/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6"/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6"/>
      <c r="B38" s="17"/>
      <c r="C38" s="8"/>
      <c r="D38" s="18" t="s">
        <v>32</v>
      </c>
      <c r="E38" s="9"/>
      <c r="F38" s="19">
        <f>SUM(F29:F37)</f>
        <v>0</v>
      </c>
      <c r="G38" s="19">
        <f t="shared" ref="G38" si="4">SUM(G29:G37)</f>
        <v>0</v>
      </c>
      <c r="H38" s="19">
        <f t="shared" ref="H38" si="5">SUM(H29:H37)</f>
        <v>0</v>
      </c>
      <c r="I38" s="19">
        <f t="shared" ref="I38" si="6">SUM(I29:I37)</f>
        <v>0</v>
      </c>
      <c r="J38" s="19">
        <f t="shared" ref="J38:L38" si="7">SUM(J29:J37)</f>
        <v>0</v>
      </c>
      <c r="K38" s="25"/>
      <c r="L38" s="19">
        <f t="shared" si="7"/>
        <v>0</v>
      </c>
    </row>
    <row r="39" spans="1:12" ht="15.75" customHeight="1" x14ac:dyDescent="0.2">
      <c r="A39" s="33">
        <f>A23</f>
        <v>1</v>
      </c>
      <c r="B39" s="33">
        <f>B23</f>
        <v>2</v>
      </c>
      <c r="C39" s="64" t="s">
        <v>4</v>
      </c>
      <c r="D39" s="65"/>
      <c r="E39" s="31"/>
      <c r="F39" s="32">
        <f>F28+F38</f>
        <v>550</v>
      </c>
      <c r="G39" s="32">
        <f t="shared" ref="G39" si="8">G28+G38</f>
        <v>16.079999999999998</v>
      </c>
      <c r="H39" s="32">
        <f t="shared" ref="H39" si="9">H28+H38</f>
        <v>16.14</v>
      </c>
      <c r="I39" s="32">
        <f t="shared" ref="I39" si="10">I28+I38</f>
        <v>61.330000000000005</v>
      </c>
      <c r="J39" s="56">
        <f t="shared" ref="J39:L39" si="11">J28+J38</f>
        <v>553.97</v>
      </c>
      <c r="K39" s="32"/>
      <c r="L39" s="32">
        <f t="shared" si="11"/>
        <v>90</v>
      </c>
    </row>
    <row r="40" spans="1:12" ht="15" x14ac:dyDescent="0.25">
      <c r="A40" s="20">
        <v>1</v>
      </c>
      <c r="B40" s="21">
        <v>3</v>
      </c>
      <c r="C40" s="22" t="s">
        <v>20</v>
      </c>
      <c r="D40" s="5" t="s">
        <v>21</v>
      </c>
      <c r="E40" s="39" t="str">
        <f>[1]Лист1!$E$139</f>
        <v>Каша рисовая вязкая молочная с маслом,сахаром</v>
      </c>
      <c r="F40" s="40">
        <v>200</v>
      </c>
      <c r="G40" s="54">
        <v>7.89</v>
      </c>
      <c r="H40" s="54">
        <v>7.09</v>
      </c>
      <c r="I40" s="54">
        <v>37.799999999999997</v>
      </c>
      <c r="J40" s="54">
        <f>[1]Лист1!J139</f>
        <v>269</v>
      </c>
      <c r="K40" s="41">
        <f>[1]Лист1!K139</f>
        <v>415</v>
      </c>
      <c r="L40" s="54">
        <v>55</v>
      </c>
    </row>
    <row r="41" spans="1:12" ht="15" x14ac:dyDescent="0.25">
      <c r="A41" s="23"/>
      <c r="B41" s="15"/>
      <c r="C41" s="11"/>
      <c r="D41" s="6" t="s">
        <v>42</v>
      </c>
      <c r="E41" s="42" t="s">
        <v>54</v>
      </c>
      <c r="F41" s="43">
        <v>100</v>
      </c>
      <c r="G41" s="51">
        <v>5.23</v>
      </c>
      <c r="H41" s="51">
        <v>8.35</v>
      </c>
      <c r="I41" s="51">
        <v>11.35</v>
      </c>
      <c r="J41" s="51">
        <v>145.11000000000001</v>
      </c>
      <c r="K41" s="44"/>
      <c r="L41" s="51">
        <v>27</v>
      </c>
    </row>
    <row r="42" spans="1:12" ht="15" x14ac:dyDescent="0.25">
      <c r="A42" s="23"/>
      <c r="B42" s="15"/>
      <c r="C42" s="11"/>
      <c r="D42" s="7" t="s">
        <v>22</v>
      </c>
      <c r="E42" s="42" t="str">
        <f>[1]Лист1!$E$141</f>
        <v>Чай с сахаром</v>
      </c>
      <c r="F42" s="43">
        <f>[1]Лист1!F141</f>
        <v>200</v>
      </c>
      <c r="G42" s="51">
        <f>[1]Лист1!G141</f>
        <v>0</v>
      </c>
      <c r="H42" s="51">
        <f>[1]Лист1!H141</f>
        <v>0</v>
      </c>
      <c r="I42" s="51">
        <v>11.98</v>
      </c>
      <c r="J42" s="51">
        <v>57.89</v>
      </c>
      <c r="K42" s="44">
        <f>[1]Лист1!K141</f>
        <v>713</v>
      </c>
      <c r="L42" s="51">
        <v>4</v>
      </c>
    </row>
    <row r="43" spans="1:12" ht="15" x14ac:dyDescent="0.25">
      <c r="A43" s="23"/>
      <c r="B43" s="15"/>
      <c r="C43" s="11"/>
      <c r="D43" s="7" t="s">
        <v>23</v>
      </c>
      <c r="E43" s="42" t="s">
        <v>49</v>
      </c>
      <c r="F43" s="43">
        <f>[1]Лист1!F142</f>
        <v>60</v>
      </c>
      <c r="G43" s="51">
        <v>3.28</v>
      </c>
      <c r="H43" s="51">
        <v>0.56000000000000005</v>
      </c>
      <c r="I43" s="51">
        <v>0.52</v>
      </c>
      <c r="J43" s="51">
        <v>78</v>
      </c>
      <c r="K43" s="44">
        <f>[1]Лист1!K142</f>
        <v>1</v>
      </c>
      <c r="L43" s="51">
        <v>4</v>
      </c>
    </row>
    <row r="44" spans="1:12" ht="15" x14ac:dyDescent="0.25">
      <c r="A44" s="23"/>
      <c r="B44" s="15"/>
      <c r="C44" s="11"/>
      <c r="D44" s="7"/>
      <c r="E44" s="42"/>
      <c r="F44" s="43"/>
      <c r="G44" s="51"/>
      <c r="H44" s="51"/>
      <c r="I44" s="51"/>
      <c r="J44" s="51"/>
      <c r="K44" s="44"/>
      <c r="L44" s="43"/>
    </row>
    <row r="45" spans="1:12" ht="15" x14ac:dyDescent="0.25">
      <c r="A45" s="23"/>
      <c r="B45" s="15"/>
      <c r="C45" s="11"/>
      <c r="D45" s="6"/>
      <c r="E45" s="42"/>
      <c r="F45" s="43"/>
      <c r="G45" s="51"/>
      <c r="H45" s="51"/>
      <c r="I45" s="51"/>
      <c r="J45" s="51"/>
      <c r="K45" s="44"/>
      <c r="L45" s="43"/>
    </row>
    <row r="46" spans="1:12" ht="15" x14ac:dyDescent="0.25">
      <c r="A46" s="23"/>
      <c r="B46" s="15"/>
      <c r="C46" s="11"/>
      <c r="D46" s="6"/>
      <c r="E46" s="42"/>
      <c r="F46" s="43"/>
      <c r="G46" s="51"/>
      <c r="H46" s="51"/>
      <c r="I46" s="51"/>
      <c r="J46" s="51"/>
      <c r="K46" s="44"/>
      <c r="L46" s="43"/>
    </row>
    <row r="47" spans="1:12" ht="15" x14ac:dyDescent="0.25">
      <c r="A47" s="24"/>
      <c r="B47" s="17"/>
      <c r="C47" s="8"/>
      <c r="D47" s="18" t="s">
        <v>32</v>
      </c>
      <c r="E47" s="9"/>
      <c r="F47" s="19">
        <f>SUM(F40:F46)</f>
        <v>560</v>
      </c>
      <c r="G47" s="55">
        <f t="shared" ref="G47" si="12">SUM(G40:G46)</f>
        <v>16.400000000000002</v>
      </c>
      <c r="H47" s="55">
        <f t="shared" ref="H47" si="13">SUM(H40:H46)</f>
        <v>16</v>
      </c>
      <c r="I47" s="55">
        <v>61.65</v>
      </c>
      <c r="J47" s="55">
        <f t="shared" ref="J47:L47" si="14">SUM(J40:J46)</f>
        <v>550</v>
      </c>
      <c r="K47" s="25"/>
      <c r="L47" s="55">
        <f t="shared" si="14"/>
        <v>90</v>
      </c>
    </row>
    <row r="48" spans="1:12" ht="15" x14ac:dyDescent="0.25">
      <c r="A48" s="26">
        <f>A40</f>
        <v>1</v>
      </c>
      <c r="B48" s="13">
        <f>B40</f>
        <v>3</v>
      </c>
      <c r="C48" s="10" t="s">
        <v>24</v>
      </c>
      <c r="D48" s="7" t="s">
        <v>25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7" t="s">
        <v>26</v>
      </c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7" t="s">
        <v>27</v>
      </c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3"/>
      <c r="B51" s="15"/>
      <c r="C51" s="11"/>
      <c r="D51" s="7" t="s">
        <v>28</v>
      </c>
      <c r="E51" s="42"/>
      <c r="F51" s="43"/>
      <c r="G51" s="43"/>
      <c r="H51" s="43"/>
      <c r="I51" s="43"/>
      <c r="J51" s="43"/>
      <c r="K51" s="44"/>
      <c r="L51" s="43"/>
    </row>
    <row r="52" spans="1:12" ht="15" x14ac:dyDescent="0.25">
      <c r="A52" s="23"/>
      <c r="B52" s="15"/>
      <c r="C52" s="11"/>
      <c r="D52" s="7" t="s">
        <v>29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30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31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6"/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6"/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4"/>
      <c r="B57" s="17"/>
      <c r="C57" s="8"/>
      <c r="D57" s="18" t="s">
        <v>32</v>
      </c>
      <c r="E57" s="9"/>
      <c r="F57" s="19">
        <f>SUM(F48:F56)</f>
        <v>0</v>
      </c>
      <c r="G57" s="19">
        <f t="shared" ref="G57" si="15">SUM(G48:G56)</f>
        <v>0</v>
      </c>
      <c r="H57" s="19">
        <f t="shared" ref="H57" si="16">SUM(H48:H56)</f>
        <v>0</v>
      </c>
      <c r="I57" s="19">
        <f t="shared" ref="I57" si="17">SUM(I48:I56)</f>
        <v>0</v>
      </c>
      <c r="J57" s="19">
        <f t="shared" ref="J57:L57" si="18">SUM(J48:J56)</f>
        <v>0</v>
      </c>
      <c r="K57" s="25"/>
      <c r="L57" s="19">
        <f t="shared" si="18"/>
        <v>0</v>
      </c>
    </row>
    <row r="58" spans="1:12" ht="15.75" customHeight="1" x14ac:dyDescent="0.2">
      <c r="A58" s="29">
        <f>A40</f>
        <v>1</v>
      </c>
      <c r="B58" s="30">
        <f>B40</f>
        <v>3</v>
      </c>
      <c r="C58" s="64" t="s">
        <v>4</v>
      </c>
      <c r="D58" s="65"/>
      <c r="E58" s="31"/>
      <c r="F58" s="32">
        <f>F47+F57</f>
        <v>560</v>
      </c>
      <c r="G58" s="32">
        <f t="shared" ref="G58" si="19">G47+G57</f>
        <v>16.400000000000002</v>
      </c>
      <c r="H58" s="32">
        <f t="shared" ref="H58" si="20">H47+H57</f>
        <v>16</v>
      </c>
      <c r="I58" s="32">
        <f t="shared" ref="I58" si="21">I47+I57</f>
        <v>61.65</v>
      </c>
      <c r="J58" s="32">
        <f t="shared" ref="J58:L58" si="22">J47+J57</f>
        <v>550</v>
      </c>
      <c r="K58" s="32"/>
      <c r="L58" s="32">
        <f t="shared" si="22"/>
        <v>90</v>
      </c>
    </row>
    <row r="59" spans="1:12" ht="15" x14ac:dyDescent="0.25">
      <c r="A59" s="20">
        <v>1</v>
      </c>
      <c r="B59" s="21">
        <v>4</v>
      </c>
      <c r="C59" s="22" t="s">
        <v>20</v>
      </c>
      <c r="D59" s="5" t="s">
        <v>21</v>
      </c>
      <c r="E59" s="39" t="s">
        <v>47</v>
      </c>
      <c r="F59" s="40">
        <v>240</v>
      </c>
      <c r="G59" s="54">
        <v>11.9</v>
      </c>
      <c r="H59" s="54">
        <v>14.21</v>
      </c>
      <c r="I59" s="54">
        <v>31.64</v>
      </c>
      <c r="J59" s="54">
        <v>335.24</v>
      </c>
      <c r="K59" s="41">
        <f>[1]Лист1!K158</f>
        <v>279</v>
      </c>
      <c r="L59" s="40">
        <v>68.91</v>
      </c>
    </row>
    <row r="60" spans="1:12" ht="15" x14ac:dyDescent="0.25">
      <c r="A60" s="23"/>
      <c r="B60" s="15"/>
      <c r="C60" s="11"/>
      <c r="D60" s="7" t="s">
        <v>22</v>
      </c>
      <c r="E60" s="42" t="str">
        <f>[1]Лист1!$E$160</f>
        <v>Кофейный напиток</v>
      </c>
      <c r="F60" s="43">
        <f>[1]Лист1!$F$160</f>
        <v>200</v>
      </c>
      <c r="G60" s="51">
        <f>[1]Лист1!G160</f>
        <v>1.33</v>
      </c>
      <c r="H60" s="51">
        <f>[1]Лист1!H160</f>
        <v>1.5</v>
      </c>
      <c r="I60" s="51">
        <v>26.78</v>
      </c>
      <c r="J60" s="51">
        <f>[1]Лист1!J160</f>
        <v>149.1</v>
      </c>
      <c r="K60" s="52">
        <f>[1]Лист1!K160</f>
        <v>379</v>
      </c>
      <c r="L60" s="51">
        <v>8</v>
      </c>
    </row>
    <row r="61" spans="1:12" ht="15" x14ac:dyDescent="0.25">
      <c r="A61" s="23"/>
      <c r="B61" s="15"/>
      <c r="C61" s="11"/>
      <c r="D61" s="7" t="s">
        <v>23</v>
      </c>
      <c r="E61" s="42" t="s">
        <v>49</v>
      </c>
      <c r="F61" s="43">
        <f>[1]Лист1!F161</f>
        <v>60</v>
      </c>
      <c r="G61" s="51">
        <v>3.28</v>
      </c>
      <c r="H61" s="51">
        <v>0.56000000000000005</v>
      </c>
      <c r="I61" s="51">
        <v>0.52</v>
      </c>
      <c r="J61" s="51">
        <v>78</v>
      </c>
      <c r="K61" s="44">
        <f>[1]Лист1!K161</f>
        <v>1</v>
      </c>
      <c r="L61" s="51">
        <v>4</v>
      </c>
    </row>
    <row r="62" spans="1:12" ht="15" x14ac:dyDescent="0.25">
      <c r="A62" s="23"/>
      <c r="B62" s="15"/>
      <c r="C62" s="11"/>
      <c r="D62" s="6" t="s">
        <v>25</v>
      </c>
      <c r="E62" s="42" t="s">
        <v>53</v>
      </c>
      <c r="F62" s="43">
        <f>[1]Лист1!F163</f>
        <v>75</v>
      </c>
      <c r="G62" s="51">
        <v>0.33</v>
      </c>
      <c r="H62" s="51">
        <v>0.06</v>
      </c>
      <c r="I62" s="51">
        <v>1.1399999999999999</v>
      </c>
      <c r="J62" s="51">
        <v>7.2</v>
      </c>
      <c r="K62" s="44" t="str">
        <f>[1]Лист1!K163</f>
        <v>62/63</v>
      </c>
      <c r="L62" s="43">
        <v>9.09</v>
      </c>
    </row>
    <row r="63" spans="1:12" ht="15" x14ac:dyDescent="0.25">
      <c r="A63" s="23"/>
      <c r="B63" s="15"/>
      <c r="C63" s="11"/>
      <c r="D63" s="6"/>
      <c r="E63" s="42"/>
      <c r="F63" s="43"/>
      <c r="G63" s="51"/>
      <c r="H63" s="51"/>
      <c r="I63" s="51"/>
      <c r="J63" s="51"/>
      <c r="K63" s="44"/>
      <c r="L63" s="43"/>
    </row>
    <row r="64" spans="1:12" ht="15" x14ac:dyDescent="0.25">
      <c r="A64" s="24"/>
      <c r="B64" s="17"/>
      <c r="C64" s="8"/>
      <c r="D64" s="18" t="s">
        <v>32</v>
      </c>
      <c r="E64" s="9"/>
      <c r="F64" s="19">
        <f>SUM(F59:F63)</f>
        <v>575</v>
      </c>
      <c r="G64" s="55">
        <f>SUM(G59:G63)</f>
        <v>16.84</v>
      </c>
      <c r="H64" s="55">
        <f>SUM(H59:H63)</f>
        <v>16.329999999999998</v>
      </c>
      <c r="I64" s="55">
        <f>SUM(I59:I63)</f>
        <v>60.080000000000005</v>
      </c>
      <c r="J64" s="55">
        <f>SUM(J59:J63)</f>
        <v>569.54000000000008</v>
      </c>
      <c r="K64" s="25"/>
      <c r="L64" s="55">
        <f>SUM(L59:L63)</f>
        <v>90</v>
      </c>
    </row>
    <row r="65" spans="1:12" ht="15" x14ac:dyDescent="0.25">
      <c r="A65" s="26">
        <f>A59</f>
        <v>1</v>
      </c>
      <c r="B65" s="13">
        <f>B59</f>
        <v>4</v>
      </c>
      <c r="C65" s="10" t="s">
        <v>24</v>
      </c>
      <c r="D65" s="7" t="s">
        <v>25</v>
      </c>
      <c r="E65" s="42"/>
      <c r="F65" s="43"/>
      <c r="G65" s="43"/>
      <c r="H65" s="43"/>
      <c r="I65" s="43"/>
      <c r="J65" s="43"/>
      <c r="K65" s="44"/>
      <c r="L65" s="43"/>
    </row>
    <row r="66" spans="1:12" ht="15" x14ac:dyDescent="0.25">
      <c r="A66" s="23"/>
      <c r="B66" s="15"/>
      <c r="C66" s="11"/>
      <c r="D66" s="7" t="s">
        <v>26</v>
      </c>
      <c r="E66" s="42"/>
      <c r="F66" s="43"/>
      <c r="G66" s="43"/>
      <c r="H66" s="43"/>
      <c r="I66" s="43"/>
      <c r="J66" s="43"/>
      <c r="K66" s="44"/>
      <c r="L66" s="43"/>
    </row>
    <row r="67" spans="1:12" ht="15" x14ac:dyDescent="0.25">
      <c r="A67" s="23"/>
      <c r="B67" s="15"/>
      <c r="C67" s="11"/>
      <c r="D67" s="7" t="s">
        <v>27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7" t="s">
        <v>28</v>
      </c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7" t="s">
        <v>29</v>
      </c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3"/>
      <c r="B70" s="15"/>
      <c r="C70" s="11"/>
      <c r="D70" s="7" t="s">
        <v>30</v>
      </c>
      <c r="E70" s="42"/>
      <c r="F70" s="43"/>
      <c r="G70" s="43"/>
      <c r="H70" s="43"/>
      <c r="I70" s="43"/>
      <c r="J70" s="43"/>
      <c r="K70" s="44"/>
      <c r="L70" s="43"/>
    </row>
    <row r="71" spans="1:12" ht="15" x14ac:dyDescent="0.25">
      <c r="A71" s="23"/>
      <c r="B71" s="15"/>
      <c r="C71" s="11"/>
      <c r="D71" s="7" t="s">
        <v>31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6"/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6"/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4"/>
      <c r="B74" s="17"/>
      <c r="C74" s="8"/>
      <c r="D74" s="18" t="s">
        <v>32</v>
      </c>
      <c r="E74" s="9"/>
      <c r="F74" s="19">
        <f>SUM(F65:F73)</f>
        <v>0</v>
      </c>
      <c r="G74" s="19">
        <f t="shared" ref="G74" si="23">SUM(G65:G73)</f>
        <v>0</v>
      </c>
      <c r="H74" s="19">
        <f t="shared" ref="H74" si="24">SUM(H65:H73)</f>
        <v>0</v>
      </c>
      <c r="I74" s="19">
        <f t="shared" ref="I74" si="25">SUM(I65:I73)</f>
        <v>0</v>
      </c>
      <c r="J74" s="19">
        <f t="shared" ref="J74:L74" si="26">SUM(J65:J73)</f>
        <v>0</v>
      </c>
      <c r="K74" s="25"/>
      <c r="L74" s="19">
        <f t="shared" si="26"/>
        <v>0</v>
      </c>
    </row>
    <row r="75" spans="1:12" ht="15.75" customHeight="1" x14ac:dyDescent="0.2">
      <c r="A75" s="29">
        <f>A59</f>
        <v>1</v>
      </c>
      <c r="B75" s="30">
        <f>B59</f>
        <v>4</v>
      </c>
      <c r="C75" s="64" t="s">
        <v>4</v>
      </c>
      <c r="D75" s="65"/>
      <c r="E75" s="31"/>
      <c r="F75" s="32">
        <f>F64+F74</f>
        <v>575</v>
      </c>
      <c r="G75" s="32">
        <f t="shared" ref="G75" si="27">G64+G74</f>
        <v>16.84</v>
      </c>
      <c r="H75" s="32">
        <f t="shared" ref="H75" si="28">H64+H74</f>
        <v>16.329999999999998</v>
      </c>
      <c r="I75" s="32">
        <f t="shared" ref="I75" si="29">I64+I74</f>
        <v>60.080000000000005</v>
      </c>
      <c r="J75" s="56">
        <f t="shared" ref="J75:L75" si="30">J64+J74</f>
        <v>569.54000000000008</v>
      </c>
      <c r="K75" s="32"/>
      <c r="L75" s="56">
        <f t="shared" si="30"/>
        <v>90</v>
      </c>
    </row>
    <row r="76" spans="1:12" ht="30.75" customHeight="1" x14ac:dyDescent="0.25">
      <c r="A76" s="20">
        <v>1</v>
      </c>
      <c r="B76" s="21">
        <v>5</v>
      </c>
      <c r="C76" s="22" t="s">
        <v>20</v>
      </c>
      <c r="D76" s="60" t="s">
        <v>21</v>
      </c>
      <c r="E76" s="39" t="s">
        <v>44</v>
      </c>
      <c r="F76" s="40">
        <v>250</v>
      </c>
      <c r="G76" s="54">
        <v>10.210000000000001</v>
      </c>
      <c r="H76" s="54">
        <v>12.2</v>
      </c>
      <c r="I76" s="54">
        <v>26.42</v>
      </c>
      <c r="J76" s="54">
        <v>279.77999999999997</v>
      </c>
      <c r="K76" s="41">
        <f>[1]Лист1!K177</f>
        <v>340</v>
      </c>
      <c r="L76" s="40">
        <v>67.069999999999993</v>
      </c>
    </row>
    <row r="77" spans="1:12" ht="15" x14ac:dyDescent="0.25">
      <c r="A77" s="23"/>
      <c r="B77" s="15"/>
      <c r="C77" s="11"/>
      <c r="D77" s="7" t="s">
        <v>22</v>
      </c>
      <c r="E77" s="42" t="str">
        <f>[1]Лист1!$E$179</f>
        <v xml:space="preserve">Чай с сахаром </v>
      </c>
      <c r="F77" s="43">
        <f>[1]Лист1!F179</f>
        <v>200</v>
      </c>
      <c r="G77" s="51">
        <f>[1]Лист1!G179</f>
        <v>0</v>
      </c>
      <c r="H77" s="51">
        <f>[1]Лист1!H179</f>
        <v>0</v>
      </c>
      <c r="I77" s="51">
        <v>17.98</v>
      </c>
      <c r="J77" s="51">
        <v>47.89</v>
      </c>
      <c r="K77" s="44">
        <f>[1]Лист1!K179</f>
        <v>713</v>
      </c>
      <c r="L77" s="51">
        <v>4.5</v>
      </c>
    </row>
    <row r="78" spans="1:12" ht="15" x14ac:dyDescent="0.25">
      <c r="A78" s="23"/>
      <c r="B78" s="15"/>
      <c r="C78" s="11"/>
      <c r="D78" s="7" t="s">
        <v>23</v>
      </c>
      <c r="E78" s="42" t="s">
        <v>49</v>
      </c>
      <c r="F78" s="43">
        <f>[1]Лист1!F180</f>
        <v>60</v>
      </c>
      <c r="G78" s="51">
        <v>3.28</v>
      </c>
      <c r="H78" s="51">
        <v>0.56000000000000005</v>
      </c>
      <c r="I78" s="51">
        <v>0.52</v>
      </c>
      <c r="J78" s="51">
        <v>78</v>
      </c>
      <c r="K78" s="44">
        <f>[1]Лист1!K180</f>
        <v>1</v>
      </c>
      <c r="L78" s="51">
        <v>4</v>
      </c>
    </row>
    <row r="79" spans="1:12" ht="15" x14ac:dyDescent="0.25">
      <c r="A79" s="23"/>
      <c r="B79" s="15"/>
      <c r="C79" s="11"/>
      <c r="D79" s="6" t="s">
        <v>25</v>
      </c>
      <c r="E79" s="42" t="s">
        <v>52</v>
      </c>
      <c r="F79" s="43">
        <v>60</v>
      </c>
      <c r="G79" s="51">
        <v>3.48</v>
      </c>
      <c r="H79" s="51">
        <v>3.32</v>
      </c>
      <c r="I79" s="51">
        <v>17.2</v>
      </c>
      <c r="J79" s="51">
        <v>156.11000000000001</v>
      </c>
      <c r="K79" s="44">
        <f>[1]Лист1!K182</f>
        <v>8</v>
      </c>
      <c r="L79" s="43">
        <v>14.43</v>
      </c>
    </row>
    <row r="80" spans="1:12" ht="15" x14ac:dyDescent="0.25">
      <c r="A80" s="23"/>
      <c r="B80" s="15"/>
      <c r="C80" s="11"/>
      <c r="D80" s="6"/>
      <c r="E80" s="42"/>
      <c r="F80" s="43"/>
      <c r="G80" s="51"/>
      <c r="H80" s="51"/>
      <c r="I80" s="51"/>
      <c r="J80" s="51"/>
      <c r="K80" s="44"/>
      <c r="L80" s="43"/>
    </row>
    <row r="81" spans="1:12" ht="15" x14ac:dyDescent="0.25">
      <c r="A81" s="24"/>
      <c r="B81" s="17"/>
      <c r="C81" s="8"/>
      <c r="D81" s="18" t="s">
        <v>32</v>
      </c>
      <c r="E81" s="9"/>
      <c r="F81" s="19">
        <f>SUM(F76:F80)</f>
        <v>570</v>
      </c>
      <c r="G81" s="55">
        <f>SUM(G76:G80)</f>
        <v>16.97</v>
      </c>
      <c r="H81" s="55">
        <f>SUM(H76:H80)</f>
        <v>16.079999999999998</v>
      </c>
      <c r="I81" s="55">
        <f>SUM(I76:I80)</f>
        <v>62.120000000000005</v>
      </c>
      <c r="J81" s="55">
        <f>SUM(J76:J80)</f>
        <v>561.78</v>
      </c>
      <c r="K81" s="25"/>
      <c r="L81" s="55">
        <f>SUM(L76:L80)</f>
        <v>90</v>
      </c>
    </row>
    <row r="82" spans="1:12" ht="15" x14ac:dyDescent="0.25">
      <c r="A82" s="26">
        <f>A76</f>
        <v>1</v>
      </c>
      <c r="B82" s="13">
        <f>B76</f>
        <v>5</v>
      </c>
      <c r="C82" s="10" t="s">
        <v>24</v>
      </c>
      <c r="D82" s="7" t="s">
        <v>25</v>
      </c>
      <c r="E82" s="42"/>
      <c r="F82" s="43"/>
      <c r="G82" s="43"/>
      <c r="H82" s="43"/>
      <c r="I82" s="43"/>
      <c r="J82" s="43"/>
      <c r="K82" s="44"/>
      <c r="L82" s="43"/>
    </row>
    <row r="83" spans="1:12" ht="15" x14ac:dyDescent="0.25">
      <c r="A83" s="23"/>
      <c r="B83" s="15"/>
      <c r="C83" s="11"/>
      <c r="D83" s="7" t="s">
        <v>26</v>
      </c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27</v>
      </c>
      <c r="E84" s="42"/>
      <c r="F84" s="43"/>
      <c r="G84" s="43"/>
      <c r="H84" s="43"/>
      <c r="I84" s="43"/>
      <c r="J84" s="43"/>
      <c r="K84" s="44"/>
      <c r="L84" s="43"/>
    </row>
    <row r="85" spans="1:12" ht="15" x14ac:dyDescent="0.25">
      <c r="A85" s="23"/>
      <c r="B85" s="15"/>
      <c r="C85" s="11"/>
      <c r="D85" s="7" t="s">
        <v>28</v>
      </c>
      <c r="E85" s="42"/>
      <c r="F85" s="43"/>
      <c r="G85" s="43"/>
      <c r="H85" s="43"/>
      <c r="I85" s="43"/>
      <c r="J85" s="43"/>
      <c r="K85" s="44"/>
      <c r="L85" s="43"/>
    </row>
    <row r="86" spans="1:12" ht="15" x14ac:dyDescent="0.25">
      <c r="A86" s="23"/>
      <c r="B86" s="15"/>
      <c r="C86" s="11"/>
      <c r="D86" s="7" t="s">
        <v>29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7" t="s">
        <v>30</v>
      </c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7" t="s">
        <v>31</v>
      </c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3"/>
      <c r="B89" s="15"/>
      <c r="C89" s="11"/>
      <c r="D89" s="6"/>
      <c r="E89" s="42"/>
      <c r="F89" s="43"/>
      <c r="G89" s="43"/>
      <c r="H89" s="43"/>
      <c r="I89" s="43"/>
      <c r="J89" s="43"/>
      <c r="K89" s="44"/>
      <c r="L89" s="43"/>
    </row>
    <row r="90" spans="1:12" ht="15" x14ac:dyDescent="0.25">
      <c r="A90" s="23"/>
      <c r="B90" s="15"/>
      <c r="C90" s="11"/>
      <c r="D90" s="6"/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4"/>
      <c r="B91" s="17"/>
      <c r="C91" s="8"/>
      <c r="D91" s="18" t="s">
        <v>32</v>
      </c>
      <c r="E91" s="9"/>
      <c r="F91" s="19">
        <f>SUM(F82:F90)</f>
        <v>0</v>
      </c>
      <c r="G91" s="19">
        <f t="shared" ref="G91" si="31">SUM(G82:G90)</f>
        <v>0</v>
      </c>
      <c r="H91" s="19">
        <f t="shared" ref="H91" si="32">SUM(H82:H90)</f>
        <v>0</v>
      </c>
      <c r="I91" s="19">
        <f t="shared" ref="I91" si="33">SUM(I82:I90)</f>
        <v>0</v>
      </c>
      <c r="J91" s="19">
        <f t="shared" ref="J91:L91" si="34">SUM(J82:J90)</f>
        <v>0</v>
      </c>
      <c r="K91" s="25"/>
      <c r="L91" s="19">
        <f t="shared" si="34"/>
        <v>0</v>
      </c>
    </row>
    <row r="92" spans="1:12" ht="15.75" customHeight="1" x14ac:dyDescent="0.2">
      <c r="A92" s="29">
        <f>A76</f>
        <v>1</v>
      </c>
      <c r="B92" s="30">
        <f>B76</f>
        <v>5</v>
      </c>
      <c r="C92" s="64" t="s">
        <v>4</v>
      </c>
      <c r="D92" s="65"/>
      <c r="E92" s="31"/>
      <c r="F92" s="32">
        <f>F81+F91</f>
        <v>570</v>
      </c>
      <c r="G92" s="32">
        <f t="shared" ref="G92" si="35">G81+G91</f>
        <v>16.97</v>
      </c>
      <c r="H92" s="32">
        <f t="shared" ref="H92" si="36">H81+H91</f>
        <v>16.079999999999998</v>
      </c>
      <c r="I92" s="32">
        <f t="shared" ref="I92" si="37">I81+I91</f>
        <v>62.120000000000005</v>
      </c>
      <c r="J92" s="56">
        <f t="shared" ref="J92:L92" si="38">J81+J91</f>
        <v>561.78</v>
      </c>
      <c r="K92" s="32"/>
      <c r="L92" s="56">
        <f t="shared" si="38"/>
        <v>90</v>
      </c>
    </row>
    <row r="93" spans="1:12" ht="15" x14ac:dyDescent="0.25">
      <c r="A93" s="20">
        <v>2</v>
      </c>
      <c r="B93" s="21">
        <v>1</v>
      </c>
      <c r="C93" s="22" t="s">
        <v>20</v>
      </c>
      <c r="D93" s="5" t="s">
        <v>21</v>
      </c>
      <c r="E93" s="39" t="s">
        <v>45</v>
      </c>
      <c r="F93" s="40">
        <v>250</v>
      </c>
      <c r="G93" s="54">
        <v>8.4</v>
      </c>
      <c r="H93" s="54">
        <v>12.76</v>
      </c>
      <c r="I93" s="54">
        <v>43.8</v>
      </c>
      <c r="J93" s="54">
        <v>331.02</v>
      </c>
      <c r="K93" s="41">
        <f>[1]Лист1!K6</f>
        <v>302</v>
      </c>
      <c r="L93" s="54">
        <v>63.06</v>
      </c>
    </row>
    <row r="94" spans="1:12" ht="15" x14ac:dyDescent="0.25">
      <c r="A94" s="23"/>
      <c r="B94" s="15"/>
      <c r="C94" s="11"/>
      <c r="D94" s="7" t="s">
        <v>22</v>
      </c>
      <c r="E94" s="42" t="s">
        <v>46</v>
      </c>
      <c r="F94" s="53">
        <v>200</v>
      </c>
      <c r="G94" s="51">
        <v>3.4</v>
      </c>
      <c r="H94" s="51">
        <v>3</v>
      </c>
      <c r="I94" s="51">
        <v>17.28</v>
      </c>
      <c r="J94" s="51">
        <v>119</v>
      </c>
      <c r="K94" s="44">
        <f>[1]Лист1!K8</f>
        <v>382</v>
      </c>
      <c r="L94" s="51">
        <v>14.25</v>
      </c>
    </row>
    <row r="95" spans="1:12" ht="15" x14ac:dyDescent="0.25">
      <c r="A95" s="23"/>
      <c r="B95" s="15"/>
      <c r="C95" s="11"/>
      <c r="D95" s="7" t="s">
        <v>23</v>
      </c>
      <c r="E95" s="42" t="s">
        <v>49</v>
      </c>
      <c r="F95" s="43">
        <f>[1]Лист1!F9</f>
        <v>60</v>
      </c>
      <c r="G95" s="51">
        <v>3.28</v>
      </c>
      <c r="H95" s="51">
        <v>0.56000000000000005</v>
      </c>
      <c r="I95" s="51">
        <v>0.52</v>
      </c>
      <c r="J95" s="51">
        <v>78</v>
      </c>
      <c r="K95" s="44">
        <f>[1]Лист1!K9</f>
        <v>1</v>
      </c>
      <c r="L95" s="51">
        <v>4</v>
      </c>
    </row>
    <row r="96" spans="1:12" ht="15" x14ac:dyDescent="0.25">
      <c r="A96" s="23"/>
      <c r="B96" s="15"/>
      <c r="C96" s="11"/>
      <c r="D96" s="6" t="s">
        <v>25</v>
      </c>
      <c r="E96" s="42" t="str">
        <f>[1]Лист1!$E$11</f>
        <v>Зеленый горошек</v>
      </c>
      <c r="F96" s="43">
        <f>[1]Лист1!F11</f>
        <v>60</v>
      </c>
      <c r="G96" s="51">
        <f>[1]Лист1!G11</f>
        <v>1.92</v>
      </c>
      <c r="H96" s="51">
        <f>[1]Лист1!H11</f>
        <v>0.12</v>
      </c>
      <c r="I96" s="51">
        <f>[1]Лист1!I11</f>
        <v>3.96</v>
      </c>
      <c r="J96" s="51">
        <f>[1]Лист1!J11</f>
        <v>24</v>
      </c>
      <c r="K96" s="44">
        <f>[1]Лист1!K11</f>
        <v>10</v>
      </c>
      <c r="L96" s="51">
        <v>8.69</v>
      </c>
    </row>
    <row r="97" spans="1:12" ht="15" x14ac:dyDescent="0.25">
      <c r="A97" s="23"/>
      <c r="B97" s="15"/>
      <c r="C97" s="11"/>
      <c r="D97" s="6"/>
      <c r="E97" s="42"/>
      <c r="F97" s="43"/>
      <c r="G97" s="51"/>
      <c r="H97" s="51"/>
      <c r="I97" s="51"/>
      <c r="J97" s="51"/>
      <c r="K97" s="44"/>
      <c r="L97" s="51"/>
    </row>
    <row r="98" spans="1:12" ht="15" x14ac:dyDescent="0.25">
      <c r="A98" s="24"/>
      <c r="B98" s="17"/>
      <c r="C98" s="8"/>
      <c r="D98" s="18" t="s">
        <v>32</v>
      </c>
      <c r="E98" s="9"/>
      <c r="F98" s="19">
        <f>SUM(F93:F97)</f>
        <v>570</v>
      </c>
      <c r="G98" s="55">
        <f>SUM(G93:G97)</f>
        <v>17</v>
      </c>
      <c r="H98" s="55">
        <f>SUM(H93:H97)</f>
        <v>16.440000000000001</v>
      </c>
      <c r="I98" s="55">
        <f>SUM(I93:I97)</f>
        <v>65.56</v>
      </c>
      <c r="J98" s="55">
        <f>SUM(J93:J97)</f>
        <v>552.02</v>
      </c>
      <c r="K98" s="25"/>
      <c r="L98" s="55">
        <f>SUM(L93:L97)</f>
        <v>90</v>
      </c>
    </row>
    <row r="99" spans="1:12" ht="15" x14ac:dyDescent="0.25">
      <c r="A99" s="26">
        <f>A93</f>
        <v>2</v>
      </c>
      <c r="B99" s="13">
        <f>B93</f>
        <v>1</v>
      </c>
      <c r="C99" s="10" t="s">
        <v>24</v>
      </c>
      <c r="D99" s="7" t="s">
        <v>25</v>
      </c>
      <c r="E99" s="42"/>
      <c r="F99" s="43"/>
      <c r="G99" s="43"/>
      <c r="H99" s="43"/>
      <c r="I99" s="43"/>
      <c r="J99" s="43"/>
      <c r="K99" s="44"/>
      <c r="L99" s="43"/>
    </row>
    <row r="100" spans="1:12" ht="15" x14ac:dyDescent="0.25">
      <c r="A100" s="23"/>
      <c r="B100" s="15"/>
      <c r="C100" s="11"/>
      <c r="D100" s="7" t="s">
        <v>26</v>
      </c>
      <c r="E100" s="42"/>
      <c r="F100" s="43"/>
      <c r="G100" s="43"/>
      <c r="H100" s="43"/>
      <c r="I100" s="43"/>
      <c r="J100" s="43"/>
      <c r="K100" s="44"/>
      <c r="L100" s="43"/>
    </row>
    <row r="101" spans="1:12" ht="15" x14ac:dyDescent="0.25">
      <c r="A101" s="23"/>
      <c r="B101" s="15"/>
      <c r="C101" s="11"/>
      <c r="D101" s="7" t="s">
        <v>27</v>
      </c>
      <c r="E101" s="42"/>
      <c r="F101" s="43"/>
      <c r="G101" s="43"/>
      <c r="H101" s="43"/>
      <c r="I101" s="43"/>
      <c r="J101" s="43"/>
      <c r="K101" s="44"/>
      <c r="L101" s="43"/>
    </row>
    <row r="102" spans="1:12" ht="15" x14ac:dyDescent="0.25">
      <c r="A102" s="23"/>
      <c r="B102" s="15"/>
      <c r="C102" s="11"/>
      <c r="D102" s="7" t="s">
        <v>28</v>
      </c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29</v>
      </c>
      <c r="E103" s="42"/>
      <c r="F103" s="43"/>
      <c r="G103" s="43"/>
      <c r="H103" s="43"/>
      <c r="I103" s="43"/>
      <c r="J103" s="43"/>
      <c r="K103" s="44"/>
      <c r="L103" s="43"/>
    </row>
    <row r="104" spans="1:12" ht="15" x14ac:dyDescent="0.25">
      <c r="A104" s="23"/>
      <c r="B104" s="15"/>
      <c r="C104" s="11"/>
      <c r="D104" s="7" t="s">
        <v>30</v>
      </c>
      <c r="E104" s="42"/>
      <c r="F104" s="43"/>
      <c r="G104" s="43"/>
      <c r="H104" s="43"/>
      <c r="I104" s="43"/>
      <c r="J104" s="43"/>
      <c r="K104" s="44"/>
      <c r="L104" s="43"/>
    </row>
    <row r="105" spans="1:12" ht="15" x14ac:dyDescent="0.25">
      <c r="A105" s="23"/>
      <c r="B105" s="15"/>
      <c r="C105" s="11"/>
      <c r="D105" s="7" t="s">
        <v>31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32</v>
      </c>
      <c r="E108" s="9"/>
      <c r="F108" s="19">
        <f>SUM(F99:F107)</f>
        <v>0</v>
      </c>
      <c r="G108" s="19">
        <f t="shared" ref="G108:J108" si="39">SUM(G99:G107)</f>
        <v>0</v>
      </c>
      <c r="H108" s="19">
        <f t="shared" si="39"/>
        <v>0</v>
      </c>
      <c r="I108" s="19">
        <f t="shared" si="39"/>
        <v>0</v>
      </c>
      <c r="J108" s="19">
        <f t="shared" si="39"/>
        <v>0</v>
      </c>
      <c r="K108" s="25"/>
      <c r="L108" s="19">
        <f t="shared" ref="L108" si="40">SUM(L99:L107)</f>
        <v>0</v>
      </c>
    </row>
    <row r="109" spans="1:12" ht="15" x14ac:dyDescent="0.2">
      <c r="A109" s="29">
        <f>A93</f>
        <v>2</v>
      </c>
      <c r="B109" s="30">
        <f>B93</f>
        <v>1</v>
      </c>
      <c r="C109" s="64" t="s">
        <v>4</v>
      </c>
      <c r="D109" s="65"/>
      <c r="E109" s="31"/>
      <c r="F109" s="32">
        <f>F98+F108</f>
        <v>570</v>
      </c>
      <c r="G109" s="32">
        <f t="shared" ref="G109" si="41">G98+G108</f>
        <v>17</v>
      </c>
      <c r="H109" s="32">
        <f t="shared" ref="H109" si="42">H98+H108</f>
        <v>16.440000000000001</v>
      </c>
      <c r="I109" s="32">
        <f t="shared" ref="I109" si="43">I98+I108</f>
        <v>65.56</v>
      </c>
      <c r="J109" s="32">
        <f t="shared" ref="J109:L109" si="44">J98+J108</f>
        <v>552.02</v>
      </c>
      <c r="K109" s="32"/>
      <c r="L109" s="32">
        <f t="shared" si="44"/>
        <v>90</v>
      </c>
    </row>
    <row r="110" spans="1:12" ht="15" x14ac:dyDescent="0.25">
      <c r="A110" s="14">
        <v>2</v>
      </c>
      <c r="B110" s="15">
        <v>2</v>
      </c>
      <c r="C110" s="22" t="s">
        <v>20</v>
      </c>
      <c r="D110" s="5" t="s">
        <v>21</v>
      </c>
      <c r="E110" s="39" t="s">
        <v>41</v>
      </c>
      <c r="F110" s="40">
        <v>200</v>
      </c>
      <c r="G110" s="54">
        <v>9.33</v>
      </c>
      <c r="H110" s="54">
        <v>7.13</v>
      </c>
      <c r="I110" s="54">
        <v>30.26</v>
      </c>
      <c r="J110" s="54">
        <v>271.37</v>
      </c>
      <c r="K110" s="41">
        <f>[1]Лист1!K25</f>
        <v>237</v>
      </c>
      <c r="L110" s="54">
        <v>61.51</v>
      </c>
    </row>
    <row r="111" spans="1:12" ht="15" x14ac:dyDescent="0.25">
      <c r="A111" s="14"/>
      <c r="B111" s="15"/>
      <c r="C111" s="11"/>
      <c r="D111" s="7" t="s">
        <v>22</v>
      </c>
      <c r="E111" s="42" t="str">
        <f>[1]Лист1!$E$27</f>
        <v>Чай с сахаром с лимоном</v>
      </c>
      <c r="F111" s="43">
        <f>[1]Лист1!F27</f>
        <v>200</v>
      </c>
      <c r="G111" s="51">
        <f>[1]Лист1!G27</f>
        <v>0</v>
      </c>
      <c r="H111" s="51">
        <f>[1]Лист1!H27</f>
        <v>0</v>
      </c>
      <c r="I111" s="51">
        <v>12.98</v>
      </c>
      <c r="J111" s="51">
        <v>57.89</v>
      </c>
      <c r="K111" s="44">
        <f>[1]Лист1!K27</f>
        <v>713</v>
      </c>
      <c r="L111" s="51">
        <v>4</v>
      </c>
    </row>
    <row r="112" spans="1:12" ht="15" x14ac:dyDescent="0.25">
      <c r="A112" s="14"/>
      <c r="B112" s="15"/>
      <c r="C112" s="11"/>
      <c r="D112" s="7" t="s">
        <v>23</v>
      </c>
      <c r="E112" s="42" t="s">
        <v>49</v>
      </c>
      <c r="F112" s="43">
        <f>[1]Лист1!F28</f>
        <v>60</v>
      </c>
      <c r="G112" s="51">
        <v>3.28</v>
      </c>
      <c r="H112" s="51">
        <v>0.56000000000000005</v>
      </c>
      <c r="I112" s="51">
        <v>0.52</v>
      </c>
      <c r="J112" s="51">
        <v>78</v>
      </c>
      <c r="K112" s="44">
        <f>[1]Лист1!K28</f>
        <v>1</v>
      </c>
      <c r="L112" s="51">
        <f>[1]Лист1!L28</f>
        <v>4</v>
      </c>
    </row>
    <row r="113" spans="1:12" ht="15" x14ac:dyDescent="0.25">
      <c r="A113" s="14"/>
      <c r="B113" s="15"/>
      <c r="C113" s="11"/>
      <c r="D113" s="6" t="s">
        <v>55</v>
      </c>
      <c r="E113" s="42" t="s">
        <v>56</v>
      </c>
      <c r="F113" s="43">
        <v>100</v>
      </c>
      <c r="G113" s="51">
        <f>[1]Лист1!G30</f>
        <v>3.48</v>
      </c>
      <c r="H113" s="51">
        <f>[1]Лист1!H30</f>
        <v>8.32</v>
      </c>
      <c r="I113" s="51">
        <f>[1]Лист1!I30</f>
        <v>17.2</v>
      </c>
      <c r="J113" s="51">
        <v>145.11000000000001</v>
      </c>
      <c r="K113" s="44"/>
      <c r="L113" s="51">
        <v>20.49</v>
      </c>
    </row>
    <row r="114" spans="1:12" ht="15" x14ac:dyDescent="0.25">
      <c r="A114" s="14"/>
      <c r="B114" s="15"/>
      <c r="C114" s="11"/>
      <c r="D114" s="6"/>
      <c r="E114" s="42"/>
      <c r="F114" s="43"/>
      <c r="G114" s="51"/>
      <c r="H114" s="51"/>
      <c r="I114" s="51"/>
      <c r="J114" s="51"/>
      <c r="K114" s="44"/>
      <c r="L114" s="51"/>
    </row>
    <row r="115" spans="1:12" ht="15" x14ac:dyDescent="0.25">
      <c r="A115" s="16"/>
      <c r="B115" s="17"/>
      <c r="C115" s="8"/>
      <c r="D115" s="18" t="s">
        <v>32</v>
      </c>
      <c r="E115" s="9"/>
      <c r="F115" s="19">
        <f>SUM(F110:F114)</f>
        <v>560</v>
      </c>
      <c r="G115" s="55">
        <f>SUM(G110:G114)</f>
        <v>16.09</v>
      </c>
      <c r="H115" s="55">
        <f>SUM(H110:H114)</f>
        <v>16.009999999999998</v>
      </c>
      <c r="I115" s="55">
        <f>SUM(I110:I114)</f>
        <v>60.960000000000008</v>
      </c>
      <c r="J115" s="55">
        <f>SUM(J110:J114)</f>
        <v>552.37</v>
      </c>
      <c r="K115" s="25"/>
      <c r="L115" s="55">
        <f>SUM(L110:L114)</f>
        <v>89.999999999999986</v>
      </c>
    </row>
    <row r="116" spans="1:12" ht="15" x14ac:dyDescent="0.25">
      <c r="A116" s="13">
        <f>A110</f>
        <v>2</v>
      </c>
      <c r="B116" s="13">
        <f>B110</f>
        <v>2</v>
      </c>
      <c r="C116" s="10" t="s">
        <v>24</v>
      </c>
      <c r="D116" s="7" t="s">
        <v>25</v>
      </c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14"/>
      <c r="B117" s="15"/>
      <c r="C117" s="11"/>
      <c r="D117" s="7" t="s">
        <v>26</v>
      </c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14"/>
      <c r="B118" s="15"/>
      <c r="C118" s="11"/>
      <c r="D118" s="7" t="s">
        <v>27</v>
      </c>
      <c r="E118" s="42"/>
      <c r="F118" s="43"/>
      <c r="G118" s="43"/>
      <c r="H118" s="43"/>
      <c r="I118" s="43"/>
      <c r="J118" s="43"/>
      <c r="K118" s="44"/>
      <c r="L118" s="43"/>
    </row>
    <row r="119" spans="1:12" ht="15" x14ac:dyDescent="0.25">
      <c r="A119" s="14"/>
      <c r="B119" s="15"/>
      <c r="C119" s="11"/>
      <c r="D119" s="7" t="s">
        <v>28</v>
      </c>
      <c r="E119" s="42"/>
      <c r="F119" s="43"/>
      <c r="G119" s="43"/>
      <c r="H119" s="43"/>
      <c r="I119" s="43"/>
      <c r="J119" s="43"/>
      <c r="K119" s="44"/>
      <c r="L119" s="43"/>
    </row>
    <row r="120" spans="1:12" ht="15" x14ac:dyDescent="0.25">
      <c r="A120" s="14"/>
      <c r="B120" s="15"/>
      <c r="C120" s="11"/>
      <c r="D120" s="7" t="s">
        <v>29</v>
      </c>
      <c r="E120" s="42"/>
      <c r="F120" s="43"/>
      <c r="G120" s="43"/>
      <c r="H120" s="43"/>
      <c r="I120" s="43"/>
      <c r="J120" s="43"/>
      <c r="K120" s="44"/>
      <c r="L120" s="43"/>
    </row>
    <row r="121" spans="1:12" ht="15" x14ac:dyDescent="0.25">
      <c r="A121" s="14"/>
      <c r="B121" s="15"/>
      <c r="C121" s="11"/>
      <c r="D121" s="7" t="s">
        <v>30</v>
      </c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31</v>
      </c>
      <c r="E122" s="42"/>
      <c r="F122" s="43"/>
      <c r="G122" s="43"/>
      <c r="H122" s="43"/>
      <c r="I122" s="43"/>
      <c r="J122" s="43"/>
      <c r="K122" s="44"/>
      <c r="L122" s="43"/>
    </row>
    <row r="123" spans="1:12" ht="15" x14ac:dyDescent="0.25">
      <c r="A123" s="14"/>
      <c r="B123" s="15"/>
      <c r="C123" s="11"/>
      <c r="D123" s="6"/>
      <c r="E123" s="42"/>
      <c r="F123" s="43"/>
      <c r="G123" s="43"/>
      <c r="H123" s="43"/>
      <c r="I123" s="43"/>
      <c r="J123" s="43"/>
      <c r="K123" s="44"/>
      <c r="L123" s="43"/>
    </row>
    <row r="124" spans="1:12" ht="15" x14ac:dyDescent="0.25">
      <c r="A124" s="14"/>
      <c r="B124" s="15"/>
      <c r="C124" s="11"/>
      <c r="D124" s="6"/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6"/>
      <c r="B125" s="17"/>
      <c r="C125" s="8"/>
      <c r="D125" s="18" t="s">
        <v>32</v>
      </c>
      <c r="E125" s="9"/>
      <c r="F125" s="19">
        <f>SUM(F116:F124)</f>
        <v>0</v>
      </c>
      <c r="G125" s="19">
        <f t="shared" ref="G125:J125" si="45">SUM(G116:G124)</f>
        <v>0</v>
      </c>
      <c r="H125" s="19">
        <f t="shared" si="45"/>
        <v>0</v>
      </c>
      <c r="I125" s="19">
        <f t="shared" si="45"/>
        <v>0</v>
      </c>
      <c r="J125" s="19">
        <f t="shared" si="45"/>
        <v>0</v>
      </c>
      <c r="K125" s="25"/>
      <c r="L125" s="19">
        <f t="shared" ref="L125" si="46">SUM(L116:L124)</f>
        <v>0</v>
      </c>
    </row>
    <row r="126" spans="1:12" ht="15" x14ac:dyDescent="0.2">
      <c r="A126" s="33">
        <f>A110</f>
        <v>2</v>
      </c>
      <c r="B126" s="33">
        <f>B110</f>
        <v>2</v>
      </c>
      <c r="C126" s="64" t="s">
        <v>4</v>
      </c>
      <c r="D126" s="65"/>
      <c r="E126" s="31"/>
      <c r="F126" s="32">
        <f>F115+F125</f>
        <v>560</v>
      </c>
      <c r="G126" s="32">
        <f t="shared" ref="G126" si="47">G115+G125</f>
        <v>16.09</v>
      </c>
      <c r="H126" s="32">
        <f t="shared" ref="H126" si="48">H115+H125</f>
        <v>16.009999999999998</v>
      </c>
      <c r="I126" s="32">
        <f t="shared" ref="I126" si="49">I115+I125</f>
        <v>60.960000000000008</v>
      </c>
      <c r="J126" s="32">
        <f t="shared" ref="J126:L126" si="50">J115+J125</f>
        <v>552.37</v>
      </c>
      <c r="K126" s="32"/>
      <c r="L126" s="56">
        <f t="shared" si="50"/>
        <v>89.999999999999986</v>
      </c>
    </row>
    <row r="127" spans="1:12" ht="15" x14ac:dyDescent="0.25">
      <c r="A127" s="20">
        <v>2</v>
      </c>
      <c r="B127" s="21">
        <v>3</v>
      </c>
      <c r="C127" s="22" t="s">
        <v>20</v>
      </c>
      <c r="D127" s="5" t="s">
        <v>21</v>
      </c>
      <c r="E127" s="39" t="str">
        <f>[1]Лист1!E44</f>
        <v>Каша овсяная вязкая молочная с маслом,сахаром</v>
      </c>
      <c r="F127" s="40">
        <v>250</v>
      </c>
      <c r="G127" s="54">
        <v>5.26</v>
      </c>
      <c r="H127" s="54">
        <v>10.95</v>
      </c>
      <c r="I127" s="54">
        <v>19.559999999999999</v>
      </c>
      <c r="J127" s="54">
        <v>351.33</v>
      </c>
      <c r="K127" s="41">
        <f>[1]Лист1!K44</f>
        <v>413</v>
      </c>
      <c r="L127" s="54">
        <v>61.54</v>
      </c>
    </row>
    <row r="128" spans="1:12" ht="15" x14ac:dyDescent="0.25">
      <c r="A128" s="23"/>
      <c r="B128" s="15"/>
      <c r="C128" s="11"/>
      <c r="D128" s="6" t="s">
        <v>25</v>
      </c>
      <c r="E128" s="42" t="str">
        <f>[1]Лист1!E45</f>
        <v>Бутерброд с сыром</v>
      </c>
      <c r="F128" s="43">
        <f>[1]Лист1!F45</f>
        <v>60</v>
      </c>
      <c r="G128" s="51">
        <f>[1]Лист1!G45</f>
        <v>7.6</v>
      </c>
      <c r="H128" s="51">
        <f>[1]Лист1!H45</f>
        <v>4.5</v>
      </c>
      <c r="I128" s="51">
        <v>28.66</v>
      </c>
      <c r="J128" s="51">
        <f>[1]Лист1!J45</f>
        <v>73.3</v>
      </c>
      <c r="K128" s="44">
        <f>[1]Лист1!K45</f>
        <v>9</v>
      </c>
      <c r="L128" s="51">
        <v>20.46</v>
      </c>
    </row>
    <row r="129" spans="1:12" ht="15" x14ac:dyDescent="0.25">
      <c r="A129" s="23"/>
      <c r="B129" s="15"/>
      <c r="C129" s="11"/>
      <c r="D129" s="7" t="s">
        <v>22</v>
      </c>
      <c r="E129" s="42" t="str">
        <f>[1]Лист1!E46</f>
        <v>Чай с сахаром</v>
      </c>
      <c r="F129" s="43">
        <f>[1]Лист1!F46</f>
        <v>200</v>
      </c>
      <c r="G129" s="51">
        <f>[1]Лист1!G46</f>
        <v>0</v>
      </c>
      <c r="H129" s="51">
        <f>[1]Лист1!H46</f>
        <v>0</v>
      </c>
      <c r="I129" s="51">
        <v>11.98</v>
      </c>
      <c r="J129" s="51">
        <v>47.89</v>
      </c>
      <c r="K129" s="44">
        <f>[1]Лист1!K46</f>
        <v>713</v>
      </c>
      <c r="L129" s="51">
        <v>4</v>
      </c>
    </row>
    <row r="130" spans="1:12" ht="15.75" customHeight="1" x14ac:dyDescent="0.25">
      <c r="A130" s="23"/>
      <c r="B130" s="15"/>
      <c r="C130" s="11"/>
      <c r="D130" s="7" t="s">
        <v>23</v>
      </c>
      <c r="E130" s="42" t="s">
        <v>49</v>
      </c>
      <c r="F130" s="43">
        <f>[1]Лист1!F47</f>
        <v>60</v>
      </c>
      <c r="G130" s="51">
        <v>3.28</v>
      </c>
      <c r="H130" s="51">
        <v>0.56000000000000005</v>
      </c>
      <c r="I130" s="51">
        <v>0.52</v>
      </c>
      <c r="J130" s="51">
        <v>78</v>
      </c>
      <c r="K130" s="44">
        <f>[1]Лист1!K47</f>
        <v>1</v>
      </c>
      <c r="L130" s="51">
        <v>4</v>
      </c>
    </row>
    <row r="131" spans="1:12" ht="15" x14ac:dyDescent="0.25">
      <c r="A131" s="23"/>
      <c r="B131" s="15"/>
      <c r="C131" s="11"/>
      <c r="D131" s="6"/>
      <c r="E131" s="42"/>
      <c r="F131" s="43"/>
      <c r="G131" s="51"/>
      <c r="H131" s="51"/>
      <c r="I131" s="51"/>
      <c r="J131" s="51"/>
      <c r="K131" s="44"/>
      <c r="L131" s="51"/>
    </row>
    <row r="132" spans="1:12" ht="15" x14ac:dyDescent="0.25">
      <c r="A132" s="23"/>
      <c r="B132" s="15"/>
      <c r="C132" s="11"/>
      <c r="D132" s="6"/>
      <c r="E132" s="42"/>
      <c r="F132" s="43"/>
      <c r="G132" s="51"/>
      <c r="H132" s="51"/>
      <c r="I132" s="51"/>
      <c r="J132" s="51"/>
      <c r="K132" s="44"/>
      <c r="L132" s="51"/>
    </row>
    <row r="133" spans="1:12" ht="15" x14ac:dyDescent="0.25">
      <c r="A133" s="24"/>
      <c r="B133" s="17"/>
      <c r="C133" s="8"/>
      <c r="D133" s="18" t="s">
        <v>32</v>
      </c>
      <c r="E133" s="9"/>
      <c r="F133" s="19">
        <f>SUM(F127:F132)</f>
        <v>570</v>
      </c>
      <c r="G133" s="55">
        <f>SUM(G127:G132)</f>
        <v>16.14</v>
      </c>
      <c r="H133" s="55">
        <f>SUM(H127:H132)</f>
        <v>16.009999999999998</v>
      </c>
      <c r="I133" s="55">
        <f>SUM(I127:I132)</f>
        <v>60.720000000000006</v>
      </c>
      <c r="J133" s="55">
        <f>SUM(J127:J132)</f>
        <v>550.52</v>
      </c>
      <c r="K133" s="25"/>
      <c r="L133" s="55">
        <f>SUM(L127:L132)</f>
        <v>90</v>
      </c>
    </row>
    <row r="134" spans="1:12" ht="15" x14ac:dyDescent="0.25">
      <c r="A134" s="26">
        <f>A127</f>
        <v>2</v>
      </c>
      <c r="B134" s="13">
        <f>B127</f>
        <v>3</v>
      </c>
      <c r="C134" s="10" t="s">
        <v>24</v>
      </c>
      <c r="D134" s="7" t="s">
        <v>25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23"/>
      <c r="B135" s="15"/>
      <c r="C135" s="11"/>
      <c r="D135" s="7" t="s">
        <v>26</v>
      </c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23"/>
      <c r="B136" s="15"/>
      <c r="C136" s="11"/>
      <c r="D136" s="7" t="s">
        <v>27</v>
      </c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23"/>
      <c r="B137" s="15"/>
      <c r="C137" s="11"/>
      <c r="D137" s="7" t="s">
        <v>28</v>
      </c>
      <c r="E137" s="42"/>
      <c r="F137" s="43"/>
      <c r="G137" s="43"/>
      <c r="H137" s="43"/>
      <c r="I137" s="43"/>
      <c r="J137" s="43"/>
      <c r="K137" s="44"/>
      <c r="L137" s="43"/>
    </row>
    <row r="138" spans="1:12" ht="15" x14ac:dyDescent="0.25">
      <c r="A138" s="23"/>
      <c r="B138" s="15"/>
      <c r="C138" s="11"/>
      <c r="D138" s="7" t="s">
        <v>29</v>
      </c>
      <c r="E138" s="42"/>
      <c r="F138" s="43"/>
      <c r="G138" s="43"/>
      <c r="H138" s="43"/>
      <c r="I138" s="43"/>
      <c r="J138" s="43"/>
      <c r="K138" s="44"/>
      <c r="L138" s="43"/>
    </row>
    <row r="139" spans="1:12" ht="15" x14ac:dyDescent="0.25">
      <c r="A139" s="23"/>
      <c r="B139" s="15"/>
      <c r="C139" s="11"/>
      <c r="D139" s="7" t="s">
        <v>30</v>
      </c>
      <c r="E139" s="42"/>
      <c r="F139" s="43"/>
      <c r="G139" s="43"/>
      <c r="H139" s="43"/>
      <c r="I139" s="43"/>
      <c r="J139" s="43"/>
      <c r="K139" s="44"/>
      <c r="L139" s="43"/>
    </row>
    <row r="140" spans="1:12" ht="15" x14ac:dyDescent="0.25">
      <c r="A140" s="23"/>
      <c r="B140" s="15"/>
      <c r="C140" s="11"/>
      <c r="D140" s="7" t="s">
        <v>31</v>
      </c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6"/>
      <c r="E141" s="42"/>
      <c r="F141" s="43"/>
      <c r="G141" s="43"/>
      <c r="H141" s="43"/>
      <c r="I141" s="43"/>
      <c r="J141" s="43"/>
      <c r="K141" s="44"/>
      <c r="L141" s="43"/>
    </row>
    <row r="142" spans="1:12" ht="15" x14ac:dyDescent="0.25">
      <c r="A142" s="23"/>
      <c r="B142" s="15"/>
      <c r="C142" s="11"/>
      <c r="D142" s="6"/>
      <c r="E142" s="42"/>
      <c r="F142" s="43"/>
      <c r="G142" s="43"/>
      <c r="H142" s="43"/>
      <c r="I142" s="43"/>
      <c r="J142" s="43"/>
      <c r="K142" s="44"/>
      <c r="L142" s="43"/>
    </row>
    <row r="143" spans="1:12" ht="15" x14ac:dyDescent="0.25">
      <c r="A143" s="24"/>
      <c r="B143" s="17"/>
      <c r="C143" s="8"/>
      <c r="D143" s="18" t="s">
        <v>32</v>
      </c>
      <c r="E143" s="9"/>
      <c r="F143" s="19">
        <f>SUM(F134:F142)</f>
        <v>0</v>
      </c>
      <c r="G143" s="19">
        <f t="shared" ref="G143:J143" si="51">SUM(G134:G142)</f>
        <v>0</v>
      </c>
      <c r="H143" s="19">
        <f t="shared" si="51"/>
        <v>0</v>
      </c>
      <c r="I143" s="19">
        <f t="shared" si="51"/>
        <v>0</v>
      </c>
      <c r="J143" s="19">
        <f t="shared" si="51"/>
        <v>0</v>
      </c>
      <c r="K143" s="25"/>
      <c r="L143" s="19">
        <f t="shared" ref="L143" si="52">SUM(L134:L142)</f>
        <v>0</v>
      </c>
    </row>
    <row r="144" spans="1:12" ht="15" x14ac:dyDescent="0.2">
      <c r="A144" s="29">
        <f>A127</f>
        <v>2</v>
      </c>
      <c r="B144" s="30">
        <f>B127</f>
        <v>3</v>
      </c>
      <c r="C144" s="64" t="s">
        <v>4</v>
      </c>
      <c r="D144" s="65"/>
      <c r="E144" s="31"/>
      <c r="F144" s="32">
        <f>F133+F143</f>
        <v>570</v>
      </c>
      <c r="G144" s="32">
        <f t="shared" ref="G144" si="53">G133+G143</f>
        <v>16.14</v>
      </c>
      <c r="H144" s="32">
        <f t="shared" ref="H144" si="54">H133+H143</f>
        <v>16.009999999999998</v>
      </c>
      <c r="I144" s="32">
        <f t="shared" ref="I144" si="55">I133+I143</f>
        <v>60.720000000000006</v>
      </c>
      <c r="J144" s="32">
        <f t="shared" ref="J144:L144" si="56">J133+J143</f>
        <v>550.52</v>
      </c>
      <c r="K144" s="32"/>
      <c r="L144" s="56">
        <f t="shared" si="56"/>
        <v>90</v>
      </c>
    </row>
    <row r="145" spans="1:12" ht="15" x14ac:dyDescent="0.25">
      <c r="A145" s="20">
        <v>2</v>
      </c>
      <c r="B145" s="21">
        <v>4</v>
      </c>
      <c r="C145" s="22" t="s">
        <v>20</v>
      </c>
      <c r="D145" s="5" t="s">
        <v>21</v>
      </c>
      <c r="E145" s="39" t="s">
        <v>51</v>
      </c>
      <c r="F145" s="40">
        <v>250</v>
      </c>
      <c r="G145" s="54">
        <v>7.6</v>
      </c>
      <c r="H145" s="54">
        <v>9.4</v>
      </c>
      <c r="I145" s="54">
        <v>28.05</v>
      </c>
      <c r="J145" s="54">
        <v>305.02</v>
      </c>
      <c r="K145" s="41">
        <f>[1]Лист1!K63</f>
        <v>476</v>
      </c>
      <c r="L145" s="54">
        <v>71.400000000000006</v>
      </c>
    </row>
    <row r="146" spans="1:12" ht="15" x14ac:dyDescent="0.25">
      <c r="A146" s="23"/>
      <c r="B146" s="15"/>
      <c r="C146" s="11"/>
      <c r="D146" s="7" t="s">
        <v>22</v>
      </c>
      <c r="E146" s="42" t="s">
        <v>46</v>
      </c>
      <c r="F146" s="43">
        <f>[1]Лист1!F65</f>
        <v>200</v>
      </c>
      <c r="G146" s="51">
        <v>3.9</v>
      </c>
      <c r="H146" s="51">
        <v>3</v>
      </c>
      <c r="I146" s="51">
        <v>20.28</v>
      </c>
      <c r="J146" s="51">
        <v>107.88</v>
      </c>
      <c r="K146" s="44">
        <f>[1]Лист1!K65</f>
        <v>379</v>
      </c>
      <c r="L146" s="51">
        <v>4</v>
      </c>
    </row>
    <row r="147" spans="1:12" ht="15" x14ac:dyDescent="0.25">
      <c r="A147" s="23"/>
      <c r="B147" s="15"/>
      <c r="C147" s="11"/>
      <c r="D147" s="7" t="s">
        <v>23</v>
      </c>
      <c r="E147" s="42" t="s">
        <v>49</v>
      </c>
      <c r="F147" s="43">
        <f>[1]Лист1!F66</f>
        <v>60</v>
      </c>
      <c r="G147" s="51">
        <v>3.28</v>
      </c>
      <c r="H147" s="51">
        <v>0.56000000000000005</v>
      </c>
      <c r="I147" s="51">
        <v>0.52</v>
      </c>
      <c r="J147" s="51">
        <v>78</v>
      </c>
      <c r="K147" s="44">
        <f>[1]Лист1!K66</f>
        <v>1</v>
      </c>
      <c r="L147" s="51">
        <v>4</v>
      </c>
    </row>
    <row r="148" spans="1:12" ht="15" x14ac:dyDescent="0.25">
      <c r="A148" s="23"/>
      <c r="B148" s="15"/>
      <c r="C148" s="11"/>
      <c r="D148" s="6" t="s">
        <v>25</v>
      </c>
      <c r="E148" s="42" t="s">
        <v>50</v>
      </c>
      <c r="F148" s="43">
        <f>[1]Лист1!F67</f>
        <v>75</v>
      </c>
      <c r="G148" s="51">
        <v>1.22</v>
      </c>
      <c r="H148" s="51">
        <v>3.07</v>
      </c>
      <c r="I148" s="51">
        <v>12.15</v>
      </c>
      <c r="J148" s="51">
        <v>59.1</v>
      </c>
      <c r="K148" s="44">
        <f>[1]Лист1!K67</f>
        <v>62</v>
      </c>
      <c r="L148" s="51">
        <v>10.6</v>
      </c>
    </row>
    <row r="149" spans="1:12" ht="15" x14ac:dyDescent="0.25">
      <c r="A149" s="23"/>
      <c r="B149" s="15"/>
      <c r="C149" s="11"/>
      <c r="D149" s="6"/>
      <c r="E149" s="42"/>
      <c r="F149" s="43"/>
      <c r="G149" s="51"/>
      <c r="H149" s="51"/>
      <c r="I149" s="51"/>
      <c r="J149" s="51"/>
      <c r="K149" s="44"/>
      <c r="L149" s="51"/>
    </row>
    <row r="150" spans="1:12" ht="15" x14ac:dyDescent="0.25">
      <c r="A150" s="24"/>
      <c r="B150" s="17"/>
      <c r="C150" s="8"/>
      <c r="D150" s="18" t="s">
        <v>32</v>
      </c>
      <c r="E150" s="9"/>
      <c r="F150" s="19">
        <f>SUM(F145:F149)</f>
        <v>585</v>
      </c>
      <c r="G150" s="55">
        <f>SUM(G145:G149)</f>
        <v>16</v>
      </c>
      <c r="H150" s="55">
        <f>SUM(H145:H149)</f>
        <v>16.03</v>
      </c>
      <c r="I150" s="55">
        <f>SUM(I145:I149)</f>
        <v>61</v>
      </c>
      <c r="J150" s="55">
        <f>SUM(J145:J149)</f>
        <v>550</v>
      </c>
      <c r="K150" s="25"/>
      <c r="L150" s="55">
        <f>SUM(L145:L149)</f>
        <v>90</v>
      </c>
    </row>
    <row r="151" spans="1:12" ht="15" x14ac:dyDescent="0.25">
      <c r="A151" s="26">
        <f>A145</f>
        <v>2</v>
      </c>
      <c r="B151" s="13">
        <f>B145</f>
        <v>4</v>
      </c>
      <c r="C151" s="10" t="s">
        <v>24</v>
      </c>
      <c r="D151" s="7" t="s">
        <v>25</v>
      </c>
      <c r="E151" s="42"/>
      <c r="F151" s="43"/>
      <c r="G151" s="51"/>
      <c r="H151" s="51"/>
      <c r="I151" s="51"/>
      <c r="J151" s="51"/>
      <c r="K151" s="44"/>
      <c r="L151" s="43"/>
    </row>
    <row r="152" spans="1:12" ht="15" x14ac:dyDescent="0.25">
      <c r="A152" s="23"/>
      <c r="B152" s="15"/>
      <c r="C152" s="11"/>
      <c r="D152" s="7" t="s">
        <v>26</v>
      </c>
      <c r="E152" s="42"/>
      <c r="F152" s="43"/>
      <c r="G152" s="51"/>
      <c r="H152" s="51"/>
      <c r="I152" s="51"/>
      <c r="J152" s="51"/>
      <c r="K152" s="44"/>
      <c r="L152" s="43"/>
    </row>
    <row r="153" spans="1:12" ht="15" x14ac:dyDescent="0.25">
      <c r="A153" s="23"/>
      <c r="B153" s="15"/>
      <c r="C153" s="11"/>
      <c r="D153" s="7" t="s">
        <v>27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7" t="s">
        <v>28</v>
      </c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7" t="s">
        <v>29</v>
      </c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3"/>
      <c r="B156" s="15"/>
      <c r="C156" s="11"/>
      <c r="D156" s="7" t="s">
        <v>30</v>
      </c>
      <c r="E156" s="42"/>
      <c r="F156" s="43"/>
      <c r="G156" s="43"/>
      <c r="H156" s="43"/>
      <c r="I156" s="43"/>
      <c r="J156" s="43"/>
      <c r="K156" s="44"/>
      <c r="L156" s="43"/>
    </row>
    <row r="157" spans="1:12" ht="15" x14ac:dyDescent="0.25">
      <c r="A157" s="23"/>
      <c r="B157" s="15"/>
      <c r="C157" s="11"/>
      <c r="D157" s="7" t="s">
        <v>31</v>
      </c>
      <c r="E157" s="42"/>
      <c r="F157" s="43"/>
      <c r="G157" s="43"/>
      <c r="H157" s="43"/>
      <c r="I157" s="43"/>
      <c r="J157" s="43"/>
      <c r="K157" s="44"/>
      <c r="L157" s="43"/>
    </row>
    <row r="158" spans="1:12" ht="15" x14ac:dyDescent="0.25">
      <c r="A158" s="23"/>
      <c r="B158" s="15"/>
      <c r="C158" s="11"/>
      <c r="D158" s="6"/>
      <c r="E158" s="42"/>
      <c r="F158" s="43"/>
      <c r="G158" s="43"/>
      <c r="H158" s="43"/>
      <c r="I158" s="43"/>
      <c r="J158" s="43"/>
      <c r="K158" s="44"/>
      <c r="L158" s="43"/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4"/>
      <c r="B160" s="17"/>
      <c r="C160" s="8"/>
      <c r="D160" s="18" t="s">
        <v>32</v>
      </c>
      <c r="E160" s="9"/>
      <c r="F160" s="19">
        <f>SUM(F151:F159)</f>
        <v>0</v>
      </c>
      <c r="G160" s="19">
        <f t="shared" ref="G160:J160" si="57">SUM(G151:G159)</f>
        <v>0</v>
      </c>
      <c r="H160" s="19">
        <f t="shared" si="57"/>
        <v>0</v>
      </c>
      <c r="I160" s="19">
        <f t="shared" si="57"/>
        <v>0</v>
      </c>
      <c r="J160" s="19">
        <f t="shared" si="57"/>
        <v>0</v>
      </c>
      <c r="K160" s="25"/>
      <c r="L160" s="19">
        <f t="shared" ref="L160" si="58">SUM(L151:L159)</f>
        <v>0</v>
      </c>
    </row>
    <row r="161" spans="1:12" ht="15" x14ac:dyDescent="0.2">
      <c r="A161" s="29">
        <f>A145</f>
        <v>2</v>
      </c>
      <c r="B161" s="30">
        <f>B145</f>
        <v>4</v>
      </c>
      <c r="C161" s="64" t="s">
        <v>4</v>
      </c>
      <c r="D161" s="65"/>
      <c r="E161" s="31"/>
      <c r="F161" s="32">
        <f>F150+F160</f>
        <v>585</v>
      </c>
      <c r="G161" s="32">
        <f t="shared" ref="G161" si="59">G150+G160</f>
        <v>16</v>
      </c>
      <c r="H161" s="32">
        <f t="shared" ref="H161" si="60">H150+H160</f>
        <v>16.03</v>
      </c>
      <c r="I161" s="32">
        <f t="shared" ref="I161" si="61">I150+I160</f>
        <v>61</v>
      </c>
      <c r="J161" s="32">
        <f t="shared" ref="J161:L161" si="62">J150+J160</f>
        <v>550</v>
      </c>
      <c r="K161" s="32"/>
      <c r="L161" s="56">
        <f t="shared" si="62"/>
        <v>90</v>
      </c>
    </row>
    <row r="162" spans="1:12" ht="15" x14ac:dyDescent="0.25">
      <c r="A162" s="20">
        <v>2</v>
      </c>
      <c r="B162" s="21">
        <v>5</v>
      </c>
      <c r="C162" s="22" t="s">
        <v>20</v>
      </c>
      <c r="D162" s="5" t="s">
        <v>21</v>
      </c>
      <c r="E162" s="39" t="s">
        <v>48</v>
      </c>
      <c r="F162" s="40">
        <v>240</v>
      </c>
      <c r="G162" s="54">
        <v>8.89</v>
      </c>
      <c r="H162" s="54">
        <v>14.19</v>
      </c>
      <c r="I162" s="54">
        <v>42.05</v>
      </c>
      <c r="J162" s="54">
        <v>354.02</v>
      </c>
      <c r="K162" s="41">
        <f>[1]Лист1!K82</f>
        <v>472</v>
      </c>
      <c r="L162" s="54">
        <v>63.86</v>
      </c>
    </row>
    <row r="163" spans="1:12" ht="15" x14ac:dyDescent="0.25">
      <c r="A163" s="23"/>
      <c r="B163" s="15"/>
      <c r="C163" s="11"/>
      <c r="D163" s="7" t="s">
        <v>22</v>
      </c>
      <c r="E163" s="42" t="str">
        <f>[1]Лист1!$E$88</f>
        <v>Какао с молоком</v>
      </c>
      <c r="F163" s="43">
        <f>[1]Лист1!F88</f>
        <v>200</v>
      </c>
      <c r="G163" s="51">
        <v>3.9</v>
      </c>
      <c r="H163" s="51">
        <v>3</v>
      </c>
      <c r="I163" s="51">
        <v>17.28</v>
      </c>
      <c r="J163" s="51">
        <v>110.88</v>
      </c>
      <c r="K163" s="44">
        <f>[1]Лист1!K88</f>
        <v>719</v>
      </c>
      <c r="L163" s="51">
        <v>12</v>
      </c>
    </row>
    <row r="164" spans="1:12" ht="15" x14ac:dyDescent="0.25">
      <c r="A164" s="23"/>
      <c r="B164" s="15"/>
      <c r="C164" s="11"/>
      <c r="D164" s="7" t="s">
        <v>23</v>
      </c>
      <c r="E164" s="42" t="s">
        <v>49</v>
      </c>
      <c r="F164" s="43">
        <f>[1]Лист1!F84</f>
        <v>60</v>
      </c>
      <c r="G164" s="51">
        <v>3.28</v>
      </c>
      <c r="H164" s="51">
        <v>0.56000000000000005</v>
      </c>
      <c r="I164" s="51">
        <v>0.52</v>
      </c>
      <c r="J164" s="51">
        <v>78</v>
      </c>
      <c r="K164" s="44">
        <f>[1]Лист1!K84</f>
        <v>1</v>
      </c>
      <c r="L164" s="51">
        <v>4</v>
      </c>
    </row>
    <row r="165" spans="1:12" ht="15" x14ac:dyDescent="0.25">
      <c r="A165" s="23"/>
      <c r="B165" s="15"/>
      <c r="C165" s="11"/>
      <c r="D165" s="6" t="s">
        <v>25</v>
      </c>
      <c r="E165" s="42" t="s">
        <v>53</v>
      </c>
      <c r="F165" s="43">
        <f>[1]Лист1!F87</f>
        <v>75</v>
      </c>
      <c r="G165" s="51">
        <v>0.33</v>
      </c>
      <c r="H165" s="51">
        <v>0.06</v>
      </c>
      <c r="I165" s="51">
        <v>1.1399999999999999</v>
      </c>
      <c r="J165" s="51">
        <v>7.2</v>
      </c>
      <c r="K165" s="44" t="str">
        <f>[1]Лист1!K87</f>
        <v>62/63</v>
      </c>
      <c r="L165" s="51">
        <v>10.14</v>
      </c>
    </row>
    <row r="166" spans="1:12" ht="15.75" customHeight="1" x14ac:dyDescent="0.25">
      <c r="A166" s="24"/>
      <c r="B166" s="17"/>
      <c r="C166" s="8"/>
      <c r="D166" s="18" t="s">
        <v>32</v>
      </c>
      <c r="E166" s="9"/>
      <c r="F166" s="19">
        <f>SUM(F162:F165)</f>
        <v>575</v>
      </c>
      <c r="G166" s="55">
        <f>SUM(G162:G165)</f>
        <v>16.399999999999999</v>
      </c>
      <c r="H166" s="55">
        <v>17.809999999999999</v>
      </c>
      <c r="I166" s="55">
        <f>SUM(I162:I165)</f>
        <v>60.99</v>
      </c>
      <c r="J166" s="55">
        <f>SUM(J162:J165)</f>
        <v>550.1</v>
      </c>
      <c r="K166" s="25"/>
      <c r="L166" s="55">
        <f>SUM(L162:L165)</f>
        <v>90</v>
      </c>
    </row>
    <row r="167" spans="1:12" ht="15" x14ac:dyDescent="0.25">
      <c r="A167" s="26">
        <f>A162</f>
        <v>2</v>
      </c>
      <c r="B167" s="13">
        <f>B162</f>
        <v>5</v>
      </c>
      <c r="C167" s="10" t="s">
        <v>24</v>
      </c>
      <c r="D167" s="7" t="s">
        <v>25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26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27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28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29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30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7" t="s">
        <v>31</v>
      </c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3"/>
      <c r="B175" s="15"/>
      <c r="C175" s="11"/>
      <c r="D175" s="6"/>
      <c r="E175" s="42"/>
      <c r="F175" s="43"/>
      <c r="G175" s="43"/>
      <c r="H175" s="43"/>
      <c r="I175" s="43"/>
      <c r="J175" s="43"/>
      <c r="K175" s="44"/>
      <c r="L175" s="43"/>
    </row>
    <row r="176" spans="1:12" ht="15" x14ac:dyDescent="0.25">
      <c r="A176" s="24"/>
      <c r="B176" s="17"/>
      <c r="C176" s="8"/>
      <c r="D176" s="18" t="s">
        <v>32</v>
      </c>
      <c r="E176" s="9"/>
      <c r="F176" s="19">
        <f>SUM(F167:F175)</f>
        <v>0</v>
      </c>
      <c r="G176" s="19">
        <f t="shared" ref="G176:J176" si="63">SUM(G167:G175)</f>
        <v>0</v>
      </c>
      <c r="H176" s="19">
        <f t="shared" si="63"/>
        <v>0</v>
      </c>
      <c r="I176" s="19">
        <f t="shared" si="63"/>
        <v>0</v>
      </c>
      <c r="J176" s="19">
        <f t="shared" si="63"/>
        <v>0</v>
      </c>
      <c r="K176" s="25"/>
      <c r="L176" s="19">
        <f t="shared" ref="L176" si="64">SUM(L167:L175)</f>
        <v>0</v>
      </c>
    </row>
    <row r="177" spans="1:12" ht="15" x14ac:dyDescent="0.2">
      <c r="A177" s="29">
        <f>A162</f>
        <v>2</v>
      </c>
      <c r="B177" s="30">
        <f>B162</f>
        <v>5</v>
      </c>
      <c r="C177" s="64" t="s">
        <v>4</v>
      </c>
      <c r="D177" s="65"/>
      <c r="E177" s="31"/>
      <c r="F177" s="32">
        <f>F166+F176</f>
        <v>575</v>
      </c>
      <c r="G177" s="32">
        <f t="shared" ref="G177" si="65">G166+G176</f>
        <v>16.399999999999999</v>
      </c>
      <c r="H177" s="32">
        <f t="shared" ref="H177" si="66">H166+H176</f>
        <v>17.809999999999999</v>
      </c>
      <c r="I177" s="32">
        <f t="shared" ref="I177" si="67">I166+I176</f>
        <v>60.99</v>
      </c>
      <c r="J177" s="32">
        <f t="shared" ref="J177:L177" si="68">J166+J176</f>
        <v>550.1</v>
      </c>
      <c r="K177" s="32"/>
      <c r="L177" s="56">
        <f t="shared" si="68"/>
        <v>90</v>
      </c>
    </row>
    <row r="178" spans="1:12" x14ac:dyDescent="0.2">
      <c r="A178" s="27"/>
      <c r="B178" s="28"/>
      <c r="C178" s="66" t="s">
        <v>5</v>
      </c>
      <c r="D178" s="66"/>
      <c r="E178" s="66"/>
      <c r="F178" s="34">
        <f>(F22+F39+F58+F75+F92+F109+F126+F144+F161+F177)/(IF(F22=0,0,1)+IF(F39=0,0,1)+IF(F58=0,0,1)+IF(F75=0,0,1)+IF(F92=0,0,1)+IF(F109=0,0,1)+IF(F126=0,0,1)+IF(F144=0,0,1)+IF(F161=0,0,1)+IF(F177=0,0,1))</f>
        <v>567.5</v>
      </c>
      <c r="G178" s="34">
        <f>(G22+G39+G58+G75+G92+G109+G126+G144+G161+G177)/(IF(G22=0,0,1)+IF(G39=0,0,1)+IF(G58=0,0,1)+IF(G75=0,0,1)+IF(G92=0,0,1)+IF(G109=0,0,1)+IF(G126=0,0,1)+IF(G144=0,0,1)+IF(G161=0,0,1)+IF(G177=0,0,1))</f>
        <v>16.392000000000003</v>
      </c>
      <c r="H178" s="34">
        <f>(H22+H39+H58+H75+H92+H109+H126+H144+H161+H177)/(IF(H22=0,0,1)+IF(H39=0,0,1)+IF(H58=0,0,1)+IF(H75=0,0,1)+IF(H92=0,0,1)+IF(H109=0,0,1)+IF(H126=0,0,1)+IF(H144=0,0,1)+IF(H161=0,0,1)+IF(H177=0,0,1))</f>
        <v>16.263999999999999</v>
      </c>
      <c r="I178" s="34">
        <f>(I22+I39+I58+I75+I92+I109+I126+I144+I161+I177)/(IF(I22=0,0,1)+IF(I39=0,0,1)+IF(I58=0,0,1)+IF(I75=0,0,1)+IF(I92=0,0,1)+IF(I109=0,0,1)+IF(I126=0,0,1)+IF(I144=0,0,1)+IF(I161=0,0,1)+IF(I177=0,0,1))</f>
        <v>62.395000000000003</v>
      </c>
      <c r="J178" s="34">
        <f>(J22+J39+J58+J75+J92+J109+J126+J144+J161+J177)/(IF(J22=0,0,1)+IF(J39=0,0,1)+IF(J58=0,0,1)+IF(J75=0,0,1)+IF(J92=0,0,1)+IF(J109=0,0,1)+IF(J126=0,0,1)+IF(J144=0,0,1)+IF(J161=0,0,1)+IF(J177=0,0,1))</f>
        <v>554.18700000000001</v>
      </c>
      <c r="K178" s="34"/>
      <c r="L178" s="59">
        <f>(L22+L39+L58+L75+L92+L109+L126+L144+L161+L177)/(IF(L22=0,0,1)+IF(L39=0,0,1)+IF(L58=0,0,1)+IF(L75=0,0,1)+IF(L92=0,0,1)+IF(L109=0,0,1)+IF(L126=0,0,1)+IF(L144=0,0,1)+IF(L161=0,0,1)+IF(L177=0,0,1))</f>
        <v>90</v>
      </c>
    </row>
  </sheetData>
  <mergeCells count="14">
    <mergeCell ref="C75:D75"/>
    <mergeCell ref="C92:D92"/>
    <mergeCell ref="C22:D22"/>
    <mergeCell ref="C178:E178"/>
    <mergeCell ref="C177:D177"/>
    <mergeCell ref="C109:D109"/>
    <mergeCell ref="C126:D126"/>
    <mergeCell ref="C144:D144"/>
    <mergeCell ref="C161:D161"/>
    <mergeCell ref="C1:E1"/>
    <mergeCell ref="H1:K1"/>
    <mergeCell ref="H2:K2"/>
    <mergeCell ref="C39:D39"/>
    <mergeCell ref="C58:D5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lastPrinted>2026-10-16T09:38:33Z</cp:lastPrinted>
  <dcterms:created xsi:type="dcterms:W3CDTF">2022-05-16T14:23:56Z</dcterms:created>
  <dcterms:modified xsi:type="dcterms:W3CDTF">2026-10-16T09:45:56Z</dcterms:modified>
</cp:coreProperties>
</file>